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7632" windowHeight="10296" activeTab="1"/>
  </bookViews>
  <sheets>
    <sheet name="пол+прог" sheetId="2" r:id="rId1"/>
    <sheet name="Прог" sheetId="1" r:id="rId2"/>
  </sheets>
  <calcPr calcId="145621"/>
</workbook>
</file>

<file path=xl/calcChain.xml><?xml version="1.0" encoding="utf-8"?>
<calcChain xmlns="http://schemas.openxmlformats.org/spreadsheetml/2006/main">
  <c r="H14" i="2" l="1"/>
  <c r="B16" i="1" l="1"/>
  <c r="C16" i="1" l="1"/>
  <c r="D16" i="1"/>
  <c r="E16" i="1"/>
  <c r="F16" i="1"/>
  <c r="G16" i="1"/>
  <c r="G21" i="1" s="1"/>
  <c r="C10" i="1"/>
  <c r="C21" i="1" s="1"/>
  <c r="D15" i="2" s="1"/>
  <c r="D14" i="2" s="1"/>
  <c r="D10" i="1"/>
  <c r="E10" i="1"/>
  <c r="F10" i="1"/>
  <c r="G10" i="1"/>
  <c r="B10" i="1"/>
  <c r="B21" i="1" s="1"/>
  <c r="C15" i="2" s="1"/>
  <c r="C14" i="2" s="1"/>
  <c r="F21" i="1" l="1"/>
  <c r="G15" i="2" s="1"/>
  <c r="G14" i="2" s="1"/>
  <c r="D21" i="1"/>
  <c r="E15" i="2" s="1"/>
  <c r="E14" i="2" s="1"/>
  <c r="E21" i="1"/>
  <c r="F15" i="2" s="1"/>
  <c r="F14" i="2" s="1"/>
</calcChain>
</file>

<file path=xl/sharedStrings.xml><?xml version="1.0" encoding="utf-8"?>
<sst xmlns="http://schemas.openxmlformats.org/spreadsheetml/2006/main" count="60" uniqueCount="36">
  <si>
    <t>Отчет на ведомствените и администрираните разходи по бюджетни програми</t>
  </si>
  <si>
    <t xml:space="preserve">    (отчетен период)</t>
  </si>
  <si>
    <t>Разходи по бюджетната програма</t>
  </si>
  <si>
    <t>(в лева)</t>
  </si>
  <si>
    <t>Отчет</t>
  </si>
  <si>
    <t>към</t>
  </si>
  <si>
    <t>I. Ведомствени разходи по бюджета</t>
  </si>
  <si>
    <t>от тях за:</t>
  </si>
  <si>
    <t>Персонал</t>
  </si>
  <si>
    <t>Издръжка</t>
  </si>
  <si>
    <t>Капиталови разходи</t>
  </si>
  <si>
    <t>II. Администрирани разходни параграфи по бюджета</t>
  </si>
  <si>
    <t>..............................</t>
  </si>
  <si>
    <t>Общо разходи по бюджета (I+II)</t>
  </si>
  <si>
    <t>Численост на щатния персонал</t>
  </si>
  <si>
    <t xml:space="preserve">Отчет за изпълнението на бюджета с тримесечна информация за разходите по бюджетни програми по бюджета </t>
  </si>
  <si>
    <t>Отчет на разходите по области на политики и бюджетни програми</t>
  </si>
  <si>
    <t>Класификационен код*</t>
  </si>
  <si>
    <t xml:space="preserve">Наименование на областта на политика /бюджетната програма </t>
  </si>
  <si>
    <t xml:space="preserve">(наименование на бюджетната организация)                                (отчетен период) </t>
  </si>
  <si>
    <t>от тях:</t>
  </si>
  <si>
    <t>Закон 2017</t>
  </si>
  <si>
    <t>31 март 2017 г.</t>
  </si>
  <si>
    <t>Уточнен план 2017 г.</t>
  </si>
  <si>
    <t>30 юни 2017 г.</t>
  </si>
  <si>
    <t>30 септември 2017 г.</t>
  </si>
  <si>
    <t>31 декември 2017 г.</t>
  </si>
  <si>
    <t>* Класификационен код съгласно Решение № 904 на Министерския съвет от 27 октомври 2016 г. за изменение на Решение № 468 на Министерския съвет от 2015 г., изменено с Решение на Министерския съвет № 961 от 2015 г. и Решение № 522 на Министерския съвет от 2016 г.</t>
  </si>
  <si>
    <t>на Агенция по геодезия, картография и кадастър към 31.03.2017 г.</t>
  </si>
  <si>
    <t>2100.03.02 - Бюджетна програма „Геодезия, картография и кадастър“</t>
  </si>
  <si>
    <t>2100.03.00</t>
  </si>
  <si>
    <t>Политика в областта на подобряване на инвестиционния процес чрез усъвършенстване на информационните системи на кадастъра и имотния регистър, подобряване качеството на превантивния и текущ контрол в строителството</t>
  </si>
  <si>
    <t>2100.03.02</t>
  </si>
  <si>
    <t>Бюджетна програма „Геодезия, картография и кадастър“</t>
  </si>
  <si>
    <t>Лихви по ДИЗ "Кадастър и имотна регистрация"</t>
  </si>
  <si>
    <t>към 30.09.2017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</si>
</sst>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Times New Roman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indent="15"/>
    </xf>
    <xf numFmtId="0" fontId="2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 indent="1"/>
    </xf>
    <xf numFmtId="0" fontId="5" fillId="0" borderId="4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4" xfId="0" applyFont="1" applyFill="1" applyBorder="1" applyAlignment="1">
      <alignment vertical="center" wrapText="1"/>
    </xf>
    <xf numFmtId="0" fontId="0" fillId="0" borderId="0" xfId="0" applyFill="1"/>
    <xf numFmtId="0" fontId="0" fillId="0" borderId="0" xfId="0" applyAlignment="1">
      <alignment horizontal="left"/>
    </xf>
    <xf numFmtId="14" fontId="7" fillId="0" borderId="4" xfId="0" quotePrefix="1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2" fillId="0" borderId="6" xfId="0" applyNumberFormat="1" applyFont="1" applyFill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8" xfId="0" quotePrefix="1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9"/>
  <sheetViews>
    <sheetView topLeftCell="A7" zoomScale="115" zoomScaleNormal="115" workbookViewId="0">
      <selection activeCell="D21" sqref="D21"/>
    </sheetView>
  </sheetViews>
  <sheetFormatPr defaultRowHeight="13.2" x14ac:dyDescent="0.25"/>
  <cols>
    <col min="1" max="1" width="15" customWidth="1"/>
    <col min="2" max="2" width="40" customWidth="1"/>
    <col min="3" max="3" width="11.109375" customWidth="1"/>
    <col min="4" max="4" width="10" customWidth="1"/>
    <col min="5" max="5" width="11.44140625" customWidth="1"/>
    <col min="6" max="6" width="11.33203125" customWidth="1"/>
    <col min="7" max="7" width="12.77734375" customWidth="1"/>
    <col min="8" max="8" width="11" customWidth="1"/>
  </cols>
  <sheetData>
    <row r="3" spans="1:8" ht="42" customHeight="1" x14ac:dyDescent="0.25">
      <c r="A3" s="30" t="s">
        <v>15</v>
      </c>
      <c r="B3" s="30"/>
      <c r="C3" s="30"/>
      <c r="D3" s="30"/>
      <c r="E3" s="30"/>
      <c r="F3" s="30"/>
      <c r="G3" s="30"/>
      <c r="H3" s="30"/>
    </row>
    <row r="4" spans="1:8" ht="15.6" x14ac:dyDescent="0.25">
      <c r="A4" s="31" t="s">
        <v>28</v>
      </c>
      <c r="B4" s="31"/>
      <c r="C4" s="31"/>
      <c r="D4" s="31"/>
      <c r="E4" s="31"/>
      <c r="F4" s="31"/>
      <c r="G4" s="31"/>
      <c r="H4" s="31"/>
    </row>
    <row r="5" spans="1:8" x14ac:dyDescent="0.25">
      <c r="A5" s="32" t="s">
        <v>19</v>
      </c>
      <c r="B5" s="33"/>
      <c r="C5" s="33"/>
      <c r="D5" s="33"/>
      <c r="E5" s="33"/>
      <c r="F5" s="33"/>
      <c r="G5" s="33"/>
      <c r="H5" s="33"/>
    </row>
    <row r="6" spans="1:8" ht="15.6" x14ac:dyDescent="0.25">
      <c r="A6" s="10"/>
    </row>
    <row r="7" spans="1:8" ht="15.6" x14ac:dyDescent="0.25">
      <c r="A7" s="31" t="s">
        <v>16</v>
      </c>
      <c r="B7" s="31"/>
      <c r="C7" s="31"/>
      <c r="D7" s="31"/>
      <c r="E7" s="31"/>
      <c r="F7" s="31"/>
      <c r="G7" s="31"/>
      <c r="H7" s="31"/>
    </row>
    <row r="8" spans="1:8" ht="15.6" x14ac:dyDescent="0.25">
      <c r="A8" s="31" t="s">
        <v>35</v>
      </c>
      <c r="B8" s="31"/>
      <c r="C8" s="31"/>
      <c r="D8" s="31"/>
      <c r="E8" s="31"/>
      <c r="F8" s="31"/>
      <c r="G8" s="31"/>
      <c r="H8" s="31"/>
    </row>
    <row r="9" spans="1:8" x14ac:dyDescent="0.25">
      <c r="A9" s="33" t="s">
        <v>1</v>
      </c>
      <c r="B9" s="33"/>
      <c r="C9" s="33"/>
      <c r="D9" s="33"/>
      <c r="E9" s="33"/>
      <c r="F9" s="33"/>
      <c r="G9" s="33"/>
      <c r="H9" s="33"/>
    </row>
    <row r="10" spans="1:8" ht="13.8" thickBot="1" x14ac:dyDescent="0.3">
      <c r="A10" s="11" t="s">
        <v>3</v>
      </c>
      <c r="H10" s="17" t="s">
        <v>3</v>
      </c>
    </row>
    <row r="11" spans="1:8" ht="12.75" customHeight="1" x14ac:dyDescent="0.25">
      <c r="A11" s="27" t="s">
        <v>17</v>
      </c>
      <c r="B11" s="27" t="s">
        <v>18</v>
      </c>
      <c r="C11" s="27" t="s">
        <v>21</v>
      </c>
      <c r="D11" s="34" t="s">
        <v>23</v>
      </c>
      <c r="E11" s="12" t="s">
        <v>4</v>
      </c>
      <c r="F11" s="12" t="s">
        <v>4</v>
      </c>
      <c r="G11" s="12" t="s">
        <v>4</v>
      </c>
      <c r="H11" s="12" t="s">
        <v>4</v>
      </c>
    </row>
    <row r="12" spans="1:8" x14ac:dyDescent="0.25">
      <c r="A12" s="28"/>
      <c r="B12" s="28"/>
      <c r="C12" s="28"/>
      <c r="D12" s="35"/>
      <c r="E12" s="4" t="s">
        <v>5</v>
      </c>
      <c r="F12" s="4" t="s">
        <v>5</v>
      </c>
      <c r="G12" s="4" t="s">
        <v>5</v>
      </c>
      <c r="H12" s="4" t="s">
        <v>5</v>
      </c>
    </row>
    <row r="13" spans="1:8" ht="40.200000000000003" thickBot="1" x14ac:dyDescent="0.3">
      <c r="A13" s="29"/>
      <c r="B13" s="29"/>
      <c r="C13" s="29"/>
      <c r="D13" s="36"/>
      <c r="E13" s="16" t="s">
        <v>22</v>
      </c>
      <c r="F13" s="5" t="s">
        <v>24</v>
      </c>
      <c r="G13" s="5" t="s">
        <v>25</v>
      </c>
      <c r="H13" s="5" t="s">
        <v>26</v>
      </c>
    </row>
    <row r="14" spans="1:8" ht="79.8" thickBot="1" x14ac:dyDescent="0.3">
      <c r="A14" s="15" t="s">
        <v>30</v>
      </c>
      <c r="B14" s="13" t="s">
        <v>31</v>
      </c>
      <c r="C14" s="22">
        <f>C15</f>
        <v>19622100</v>
      </c>
      <c r="D14" s="22">
        <f t="shared" ref="D14:H14" si="0">D15</f>
        <v>19677697</v>
      </c>
      <c r="E14" s="22">
        <f t="shared" si="0"/>
        <v>2761586</v>
      </c>
      <c r="F14" s="22">
        <f t="shared" si="0"/>
        <v>5527195</v>
      </c>
      <c r="G14" s="22">
        <f t="shared" si="0"/>
        <v>9040132</v>
      </c>
      <c r="H14" s="22">
        <f t="shared" si="0"/>
        <v>0</v>
      </c>
    </row>
    <row r="15" spans="1:8" ht="27" thickBot="1" x14ac:dyDescent="0.3">
      <c r="A15" s="21" t="s">
        <v>32</v>
      </c>
      <c r="B15" s="14" t="s">
        <v>33</v>
      </c>
      <c r="C15" s="23">
        <f>Прог!B21</f>
        <v>19622100</v>
      </c>
      <c r="D15" s="23">
        <f>Прог!C21</f>
        <v>19677697</v>
      </c>
      <c r="E15" s="23">
        <f>Прог!D21</f>
        <v>2761586</v>
      </c>
      <c r="F15" s="23">
        <f>Прог!E21</f>
        <v>5527195</v>
      </c>
      <c r="G15" s="23">
        <f>Прог!F21</f>
        <v>9040132</v>
      </c>
      <c r="H15" s="23"/>
    </row>
    <row r="16" spans="1:8" ht="15.6" x14ac:dyDescent="0.25">
      <c r="A16" s="1"/>
    </row>
    <row r="17" spans="1:8" x14ac:dyDescent="0.25">
      <c r="A17" s="26" t="s">
        <v>27</v>
      </c>
      <c r="B17" s="26"/>
      <c r="C17" s="26"/>
      <c r="D17" s="26"/>
      <c r="E17" s="26"/>
      <c r="F17" s="26"/>
      <c r="G17" s="26"/>
      <c r="H17" s="26"/>
    </row>
    <row r="18" spans="1:8" s="20" customFormat="1" ht="24.75" customHeight="1" x14ac:dyDescent="0.25">
      <c r="A18" s="26"/>
      <c r="B18" s="26"/>
      <c r="C18" s="26"/>
      <c r="D18" s="26"/>
      <c r="E18" s="26"/>
      <c r="F18" s="26"/>
      <c r="G18" s="26"/>
      <c r="H18" s="26"/>
    </row>
    <row r="19" spans="1:8" ht="24" customHeight="1" x14ac:dyDescent="0.25">
      <c r="A19" s="26"/>
      <c r="B19" s="26"/>
      <c r="C19" s="26"/>
      <c r="D19" s="26"/>
      <c r="E19" s="26"/>
      <c r="F19" s="26"/>
      <c r="G19" s="26"/>
      <c r="H19" s="26"/>
    </row>
  </sheetData>
  <mergeCells count="11">
    <mergeCell ref="A17:H19"/>
    <mergeCell ref="A11:A13"/>
    <mergeCell ref="B11:B13"/>
    <mergeCell ref="A3:H3"/>
    <mergeCell ref="A4:H4"/>
    <mergeCell ref="A5:H5"/>
    <mergeCell ref="A7:H7"/>
    <mergeCell ref="A8:H8"/>
    <mergeCell ref="A9:H9"/>
    <mergeCell ref="D11:D13"/>
    <mergeCell ref="C11:C13"/>
  </mergeCells>
  <pageMargins left="0.70866141732283472" right="0.70866141732283472" top="0.74803149606299213" bottom="0.74803149606299213" header="0.31496062992125984" footer="0.31496062992125984"/>
  <pageSetup paperSize="9" fitToHeight="1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24"/>
  <sheetViews>
    <sheetView tabSelected="1" zoomScale="115" zoomScaleNormal="115" workbookViewId="0">
      <selection activeCell="K13" sqref="K13"/>
    </sheetView>
  </sheetViews>
  <sheetFormatPr defaultRowHeight="13.2" x14ac:dyDescent="0.25"/>
  <cols>
    <col min="1" max="1" width="51.6640625" customWidth="1"/>
    <col min="2" max="2" width="15.109375" customWidth="1"/>
    <col min="3" max="3" width="10.109375" customWidth="1"/>
    <col min="4" max="5" width="11.77734375" customWidth="1"/>
    <col min="6" max="6" width="13" customWidth="1"/>
    <col min="7" max="7" width="12.33203125" customWidth="1"/>
  </cols>
  <sheetData>
    <row r="3" spans="1:7" ht="15.6" x14ac:dyDescent="0.25">
      <c r="A3" s="30" t="s">
        <v>0</v>
      </c>
      <c r="B3" s="30"/>
      <c r="C3" s="30"/>
      <c r="D3" s="30"/>
      <c r="E3" s="30"/>
      <c r="F3" s="30"/>
      <c r="G3" s="30"/>
    </row>
    <row r="4" spans="1:7" ht="15.6" x14ac:dyDescent="0.25">
      <c r="A4" s="31" t="s">
        <v>35</v>
      </c>
      <c r="B4" s="31"/>
      <c r="C4" s="31"/>
      <c r="D4" s="31"/>
      <c r="E4" s="31"/>
      <c r="F4" s="31"/>
      <c r="G4" s="31"/>
    </row>
    <row r="5" spans="1:7" ht="13.8" thickBot="1" x14ac:dyDescent="0.3">
      <c r="A5" s="40" t="s">
        <v>1</v>
      </c>
      <c r="B5" s="40"/>
      <c r="C5" s="40"/>
      <c r="D5" s="40"/>
      <c r="E5" s="40"/>
      <c r="F5" s="40"/>
      <c r="G5" s="40"/>
    </row>
    <row r="6" spans="1:7" ht="13.8" thickBot="1" x14ac:dyDescent="0.3">
      <c r="A6" s="37" t="s">
        <v>29</v>
      </c>
      <c r="B6" s="38"/>
      <c r="C6" s="38"/>
      <c r="D6" s="38"/>
      <c r="E6" s="38"/>
      <c r="F6" s="38"/>
      <c r="G6" s="39"/>
    </row>
    <row r="7" spans="1:7" ht="12.75" customHeight="1" x14ac:dyDescent="0.25">
      <c r="A7" s="2" t="s">
        <v>2</v>
      </c>
      <c r="B7" s="27" t="s">
        <v>21</v>
      </c>
      <c r="C7" s="34" t="s">
        <v>23</v>
      </c>
      <c r="D7" s="12" t="s">
        <v>4</v>
      </c>
      <c r="E7" s="12" t="s">
        <v>4</v>
      </c>
      <c r="F7" s="12" t="s">
        <v>4</v>
      </c>
      <c r="G7" s="12" t="s">
        <v>4</v>
      </c>
    </row>
    <row r="8" spans="1:7" x14ac:dyDescent="0.25">
      <c r="A8" s="2" t="s">
        <v>3</v>
      </c>
      <c r="B8" s="28"/>
      <c r="C8" s="35"/>
      <c r="D8" s="4" t="s">
        <v>5</v>
      </c>
      <c r="E8" s="4" t="s">
        <v>5</v>
      </c>
      <c r="F8" s="4" t="s">
        <v>5</v>
      </c>
      <c r="G8" s="4" t="s">
        <v>5</v>
      </c>
    </row>
    <row r="9" spans="1:7" ht="41.25" customHeight="1" thickBot="1" x14ac:dyDescent="0.3">
      <c r="A9" s="3"/>
      <c r="B9" s="29"/>
      <c r="C9" s="36"/>
      <c r="D9" s="16" t="s">
        <v>22</v>
      </c>
      <c r="E9" s="5" t="s">
        <v>24</v>
      </c>
      <c r="F9" s="5" t="s">
        <v>25</v>
      </c>
      <c r="G9" s="5" t="s">
        <v>26</v>
      </c>
    </row>
    <row r="10" spans="1:7" ht="13.8" thickBot="1" x14ac:dyDescent="0.3">
      <c r="A10" s="6" t="s">
        <v>6</v>
      </c>
      <c r="B10" s="22">
        <f>+B12+B13+B14</f>
        <v>19622100</v>
      </c>
      <c r="C10" s="22">
        <f t="shared" ref="C10:G10" si="0">+C12+C13+C14</f>
        <v>19657594</v>
      </c>
      <c r="D10" s="22">
        <f t="shared" si="0"/>
        <v>2761586</v>
      </c>
      <c r="E10" s="22">
        <f t="shared" si="0"/>
        <v>5507092</v>
      </c>
      <c r="F10" s="22">
        <f t="shared" si="0"/>
        <v>9020029</v>
      </c>
      <c r="G10" s="22">
        <f t="shared" si="0"/>
        <v>0</v>
      </c>
    </row>
    <row r="11" spans="1:7" ht="13.8" thickBot="1" x14ac:dyDescent="0.3">
      <c r="A11" s="7" t="s">
        <v>7</v>
      </c>
      <c r="B11" s="23"/>
      <c r="C11" s="23"/>
      <c r="D11" s="23"/>
      <c r="E11" s="23"/>
      <c r="F11" s="23"/>
      <c r="G11" s="23"/>
    </row>
    <row r="12" spans="1:7" ht="13.8" thickBot="1" x14ac:dyDescent="0.3">
      <c r="A12" s="8" t="s">
        <v>8</v>
      </c>
      <c r="B12" s="23">
        <v>6535500</v>
      </c>
      <c r="C12" s="23">
        <v>6588197</v>
      </c>
      <c r="D12" s="23">
        <v>1525375</v>
      </c>
      <c r="E12" s="23">
        <v>3115924</v>
      </c>
      <c r="F12" s="23">
        <v>4848641</v>
      </c>
      <c r="G12" s="23"/>
    </row>
    <row r="13" spans="1:7" ht="13.8" thickBot="1" x14ac:dyDescent="0.3">
      <c r="A13" s="8" t="s">
        <v>9</v>
      </c>
      <c r="B13" s="23">
        <v>13041600</v>
      </c>
      <c r="C13" s="23">
        <v>12454318</v>
      </c>
      <c r="D13" s="23">
        <v>1008367</v>
      </c>
      <c r="E13" s="23">
        <v>2118929</v>
      </c>
      <c r="F13" s="23">
        <v>3600428</v>
      </c>
      <c r="G13" s="23"/>
    </row>
    <row r="14" spans="1:7" ht="13.8" thickBot="1" x14ac:dyDescent="0.3">
      <c r="A14" s="8" t="s">
        <v>10</v>
      </c>
      <c r="B14" s="23">
        <v>45000</v>
      </c>
      <c r="C14" s="23">
        <v>615079</v>
      </c>
      <c r="D14" s="23">
        <v>227844</v>
      </c>
      <c r="E14" s="23">
        <v>272239</v>
      </c>
      <c r="F14" s="23">
        <v>570960</v>
      </c>
      <c r="G14" s="23"/>
    </row>
    <row r="15" spans="1:7" ht="13.8" thickBot="1" x14ac:dyDescent="0.3">
      <c r="A15" s="7"/>
      <c r="B15" s="23"/>
      <c r="C15" s="23"/>
      <c r="D15" s="23"/>
      <c r="E15" s="23"/>
      <c r="F15" s="23"/>
      <c r="G15" s="23"/>
    </row>
    <row r="16" spans="1:7" s="19" customFormat="1" ht="13.8" thickBot="1" x14ac:dyDescent="0.3">
      <c r="A16" s="18" t="s">
        <v>11</v>
      </c>
      <c r="B16" s="24">
        <f>+SUM(B17:B20)</f>
        <v>0</v>
      </c>
      <c r="C16" s="24">
        <f t="shared" ref="C16:G16" si="1">+SUM(C17:C20)</f>
        <v>20103</v>
      </c>
      <c r="D16" s="24">
        <f t="shared" si="1"/>
        <v>0</v>
      </c>
      <c r="E16" s="24">
        <f t="shared" si="1"/>
        <v>20103</v>
      </c>
      <c r="F16" s="24">
        <f t="shared" si="1"/>
        <v>20103</v>
      </c>
      <c r="G16" s="24">
        <f t="shared" si="1"/>
        <v>0</v>
      </c>
    </row>
    <row r="17" spans="1:7" ht="13.8" thickBot="1" x14ac:dyDescent="0.3">
      <c r="A17" s="7" t="s">
        <v>20</v>
      </c>
      <c r="B17" s="23"/>
      <c r="C17" s="23"/>
      <c r="D17" s="23"/>
      <c r="E17" s="23"/>
      <c r="F17" s="23"/>
      <c r="G17" s="23"/>
    </row>
    <row r="18" spans="1:7" ht="13.8" thickBot="1" x14ac:dyDescent="0.3">
      <c r="A18" s="7" t="s">
        <v>34</v>
      </c>
      <c r="B18" s="23"/>
      <c r="C18" s="23">
        <v>20103</v>
      </c>
      <c r="D18" s="23"/>
      <c r="E18" s="23">
        <v>20103</v>
      </c>
      <c r="F18" s="23">
        <v>20103</v>
      </c>
      <c r="G18" s="23"/>
    </row>
    <row r="19" spans="1:7" ht="13.8" thickBot="1" x14ac:dyDescent="0.3">
      <c r="A19" s="7" t="s">
        <v>12</v>
      </c>
      <c r="B19" s="23"/>
      <c r="C19" s="23"/>
      <c r="D19" s="23"/>
      <c r="E19" s="23"/>
      <c r="F19" s="23"/>
      <c r="G19" s="23"/>
    </row>
    <row r="20" spans="1:7" ht="13.8" thickBot="1" x14ac:dyDescent="0.3">
      <c r="A20" s="7"/>
      <c r="B20" s="23"/>
      <c r="C20" s="23"/>
      <c r="D20" s="23"/>
      <c r="E20" s="23"/>
      <c r="F20" s="23"/>
      <c r="G20" s="23"/>
    </row>
    <row r="21" spans="1:7" ht="13.8" thickBot="1" x14ac:dyDescent="0.3">
      <c r="A21" s="6" t="s">
        <v>13</v>
      </c>
      <c r="B21" s="22">
        <f>+B16+B10</f>
        <v>19622100</v>
      </c>
      <c r="C21" s="22">
        <f t="shared" ref="C21:G21" si="2">+C16+C10</f>
        <v>19677697</v>
      </c>
      <c r="D21" s="22">
        <f t="shared" si="2"/>
        <v>2761586</v>
      </c>
      <c r="E21" s="22">
        <f t="shared" si="2"/>
        <v>5527195</v>
      </c>
      <c r="F21" s="22">
        <f t="shared" si="2"/>
        <v>9040132</v>
      </c>
      <c r="G21" s="22">
        <f t="shared" si="2"/>
        <v>0</v>
      </c>
    </row>
    <row r="22" spans="1:7" ht="13.8" thickBot="1" x14ac:dyDescent="0.3">
      <c r="A22" s="7"/>
      <c r="B22" s="23"/>
      <c r="C22" s="23"/>
      <c r="D22" s="23"/>
      <c r="E22" s="23"/>
      <c r="F22" s="23"/>
      <c r="G22" s="23"/>
    </row>
    <row r="23" spans="1:7" ht="13.8" thickBot="1" x14ac:dyDescent="0.3">
      <c r="A23" s="7" t="s">
        <v>14</v>
      </c>
      <c r="B23" s="25">
        <v>397</v>
      </c>
      <c r="C23" s="25">
        <v>397</v>
      </c>
      <c r="D23" s="25">
        <v>370</v>
      </c>
      <c r="E23" s="25">
        <v>373</v>
      </c>
      <c r="F23" s="25">
        <v>380</v>
      </c>
      <c r="G23" s="25"/>
    </row>
    <row r="24" spans="1:7" ht="15.6" x14ac:dyDescent="0.25">
      <c r="A24" s="9"/>
    </row>
  </sheetData>
  <mergeCells count="6">
    <mergeCell ref="A6:G6"/>
    <mergeCell ref="B7:B9"/>
    <mergeCell ref="A3:G3"/>
    <mergeCell ref="A4:G4"/>
    <mergeCell ref="A5:G5"/>
    <mergeCell ref="C7:C9"/>
  </mergeCells>
  <pageMargins left="0.70866141732283472" right="0.70866141732283472" top="0.74803149606299213" bottom="0.74803149606299213" header="0.31496062992125984" footer="0.31496062992125984"/>
  <pageSetup paperSize="9" fitToHeight="1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пол+прог</vt:lpstr>
      <vt:lpstr>Прог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Георги Караславов</dc:creator>
  <cp:lastModifiedBy>Самуил Драганов</cp:lastModifiedBy>
  <cp:lastPrinted>2017-04-13T11:34:51Z</cp:lastPrinted>
  <dcterms:created xsi:type="dcterms:W3CDTF">2016-04-01T09:51:31Z</dcterms:created>
  <dcterms:modified xsi:type="dcterms:W3CDTF">2017-10-11T08:20:55Z</dcterms:modified>
</cp:coreProperties>
</file>