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1720" windowHeight="12075" activeTab="0"/>
  </bookViews>
  <sheets>
    <sheet name="АГКК" sheetId="1" r:id="rId1"/>
  </sheets>
  <definedNames>
    <definedName name="_xlnm.Print_Area" localSheetId="0">'АГКК'!$A$1:$D$78</definedName>
    <definedName name="_xlnm.Print_Titles" localSheetId="0">'АГКК'!$18:$18</definedName>
  </definedNames>
  <calcPr fullCalcOnLoad="1"/>
</workbook>
</file>

<file path=xl/sharedStrings.xml><?xml version="1.0" encoding="utf-8"?>
<sst xmlns="http://schemas.openxmlformats.org/spreadsheetml/2006/main" count="116" uniqueCount="113">
  <si>
    <t>БЮДЖЕТ ЗА 2015 ГОДИНА</t>
  </si>
  <si>
    <t>НА АГЕНЦИЯ ПО ГЕОДЕЗИЯ, КАРТОГРАФИЯ И КАДАСТЪР</t>
  </si>
  <si>
    <t>№</t>
  </si>
  <si>
    <t>Показатели</t>
  </si>
  <si>
    <t>§ и §§</t>
  </si>
  <si>
    <t>ЗДБРБ 2015 г.</t>
  </si>
  <si>
    <t>А</t>
  </si>
  <si>
    <t>І.</t>
  </si>
  <si>
    <t>ПРИХОДИ - ВСИЧКО</t>
  </si>
  <si>
    <t>01</t>
  </si>
  <si>
    <t xml:space="preserve"> 1.</t>
  </si>
  <si>
    <t>Данъчни приходи</t>
  </si>
  <si>
    <t xml:space="preserve"> 2.</t>
  </si>
  <si>
    <t>Неданъчни приходи</t>
  </si>
  <si>
    <t xml:space="preserve"> 2.1.</t>
  </si>
  <si>
    <t>Приходи и доходи от собственост</t>
  </si>
  <si>
    <t>24-00</t>
  </si>
  <si>
    <t xml:space="preserve"> 2.2.</t>
  </si>
  <si>
    <t>Държавни такси</t>
  </si>
  <si>
    <t>25-00</t>
  </si>
  <si>
    <t xml:space="preserve"> 2.3.</t>
  </si>
  <si>
    <t>Глоби, санкции и наказателни лихви</t>
  </si>
  <si>
    <t>28-00</t>
  </si>
  <si>
    <t xml:space="preserve"> 2.4.</t>
  </si>
  <si>
    <t>Други неданъчни приходи</t>
  </si>
  <si>
    <t>36-00</t>
  </si>
  <si>
    <t xml:space="preserve"> 2.5.</t>
  </si>
  <si>
    <t>Събрани и внесени ДДС и други данъци върху продажбите (нето)</t>
  </si>
  <si>
    <t>37-00</t>
  </si>
  <si>
    <t xml:space="preserve"> 2.6.</t>
  </si>
  <si>
    <t>Приходи от концесии</t>
  </si>
  <si>
    <t>41-00</t>
  </si>
  <si>
    <t xml:space="preserve"> 3.</t>
  </si>
  <si>
    <t>Помощи, дарения и други безвъзмездно получени суми</t>
  </si>
  <si>
    <t>45-00</t>
  </si>
  <si>
    <t>ІІ.</t>
  </si>
  <si>
    <t>РАЗХОДИ - ВСИЧКО</t>
  </si>
  <si>
    <t>02</t>
  </si>
  <si>
    <t>Текущи разходи</t>
  </si>
  <si>
    <t>1.1.</t>
  </si>
  <si>
    <t>Персонал</t>
  </si>
  <si>
    <t xml:space="preserve"> 1.1.1.</t>
  </si>
  <si>
    <t>Заплати и възнаграждения за персонала, нает по трудови и служебни правоотношения</t>
  </si>
  <si>
    <t>01-00</t>
  </si>
  <si>
    <t>1.1.2.</t>
  </si>
  <si>
    <t>Други възнаграждения и плащания за персонала</t>
  </si>
  <si>
    <t>02-00</t>
  </si>
  <si>
    <t xml:space="preserve"> 1.1.3.</t>
  </si>
  <si>
    <t xml:space="preserve">Осигурителни вноски </t>
  </si>
  <si>
    <t>05-00</t>
  </si>
  <si>
    <t xml:space="preserve"> 1.2.</t>
  </si>
  <si>
    <t>Издръжка</t>
  </si>
  <si>
    <t>1.2.1.</t>
  </si>
  <si>
    <t>10-00</t>
  </si>
  <si>
    <t>1.2.2.</t>
  </si>
  <si>
    <t>Платени данъци, такси и административни санкции</t>
  </si>
  <si>
    <t>19-00</t>
  </si>
  <si>
    <t>1.2.3.</t>
  </si>
  <si>
    <t>Лихви</t>
  </si>
  <si>
    <t>Лихви по вътрешни заеми</t>
  </si>
  <si>
    <t>29-00</t>
  </si>
  <si>
    <t>1.2.4.</t>
  </si>
  <si>
    <t>Разходи за членски внос и участие в нетърговски организации и дейности</t>
  </si>
  <si>
    <t>46-00</t>
  </si>
  <si>
    <t>Капиталови разходи</t>
  </si>
  <si>
    <t>2.1.</t>
  </si>
  <si>
    <t>Придобиване на дълготрайни активи и основен ремонт</t>
  </si>
  <si>
    <t>51-54</t>
  </si>
  <si>
    <t>2.2.</t>
  </si>
  <si>
    <t>Капиталови трансфери</t>
  </si>
  <si>
    <t>55-00</t>
  </si>
  <si>
    <t>НАТУРАЛНИ ПОКАЗАТЕЛИ</t>
  </si>
  <si>
    <t>Щатни бройки</t>
  </si>
  <si>
    <t xml:space="preserve">   по трудови правоотношения</t>
  </si>
  <si>
    <t xml:space="preserve">   по служебни правоотношения</t>
  </si>
  <si>
    <t>Средна месечна работна заплата</t>
  </si>
  <si>
    <t>ІІІ.</t>
  </si>
  <si>
    <t>ТРАНСФЕРИ</t>
  </si>
  <si>
    <t>03</t>
  </si>
  <si>
    <t>3.1.</t>
  </si>
  <si>
    <t>Трансфери между бюджета на бюджетната организация и ЦБ (нето)</t>
  </si>
  <si>
    <t>30-31</t>
  </si>
  <si>
    <t xml:space="preserve">     - получени трансфери (субсидии) от ЦБ (+)</t>
  </si>
  <si>
    <t>31-10</t>
  </si>
  <si>
    <t xml:space="preserve">     - възстановени трансфери за ЦБ (-/+)</t>
  </si>
  <si>
    <t>31-20</t>
  </si>
  <si>
    <t>3.2.</t>
  </si>
  <si>
    <t>Трансфери между бюджети и сметки за средствата от Европейския съюз (нето)</t>
  </si>
  <si>
    <t>62-00</t>
  </si>
  <si>
    <t xml:space="preserve"> - предоставени трансфери (-)</t>
  </si>
  <si>
    <t>62-02</t>
  </si>
  <si>
    <t>3.3.</t>
  </si>
  <si>
    <t>Трансфери от/за държавни предприятия, включени в консолидираната фискална програма</t>
  </si>
  <si>
    <t>64-00</t>
  </si>
  <si>
    <t xml:space="preserve">     - предоставени трансфери (-)</t>
  </si>
  <si>
    <t>64-02</t>
  </si>
  <si>
    <t>ІV.</t>
  </si>
  <si>
    <t>БЮДЖЕТНО САЛДО (+/-)        (І. - ІІ. + ІІІ.)</t>
  </si>
  <si>
    <t>04</t>
  </si>
  <si>
    <t>V.</t>
  </si>
  <si>
    <t xml:space="preserve">ФИНАНСИРАНЕ </t>
  </si>
  <si>
    <t>05</t>
  </si>
  <si>
    <t>5.1.</t>
  </si>
  <si>
    <t>Друго финансиране - нето (+/-)</t>
  </si>
  <si>
    <t>93-00</t>
  </si>
  <si>
    <t>Задължения по финансов лизинг и търговски кредит (+)</t>
  </si>
  <si>
    <t>93-17</t>
  </si>
  <si>
    <t>5.2.</t>
  </si>
  <si>
    <t>Депозити и средства по сметки - нето (+/-)</t>
  </si>
  <si>
    <t>95-00</t>
  </si>
  <si>
    <t xml:space="preserve">   Наличности в края на периода (-)  (§§ 95-07 - 95-13)</t>
  </si>
  <si>
    <t xml:space="preserve">Бюджетна програма „Агенция по геодезия, картография и кадастър” </t>
  </si>
  <si>
    <t>ПОЛИТИКА В ОБЛАСТТА НА ПОДОБРЯВАНЕ НА ИНВЕСТИЦИОННИЯ ПРОЦЕС ЧРЕЗ УСЪВЪРШЕНСТВАНЕ НА ИНФОРМАЦИОННИТЕ СИСТЕМИ НА КАДАСТЪРА И ИМОТНИЯ РЕГИСТЪР, ПОДОБРЯВАНЕ КАЧЕСТВОТО НА ПРЕВАНТИВНИЯ И ТЕКУЩ КОНТРОЛ В СТРОИТЕЛСТВОТО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</si>
</sst>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u val="single"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10"/>
      <color indexed="10"/>
      <name val="Calibri"/>
      <family val="2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49" fontId="18" fillId="0" borderId="0" xfId="0" applyNumberFormat="1" applyFont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49" fontId="23" fillId="0" borderId="10" xfId="0" applyNumberFormat="1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right" vertical="center"/>
    </xf>
    <xf numFmtId="0" fontId="18" fillId="0" borderId="14" xfId="0" applyFont="1" applyBorder="1" applyAlignment="1">
      <alignment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Fill="1" applyBorder="1" applyAlignment="1">
      <alignment vertical="center"/>
    </xf>
    <xf numFmtId="0" fontId="19" fillId="4" borderId="16" xfId="0" applyFont="1" applyFill="1" applyBorder="1" applyAlignment="1">
      <alignment horizontal="right" vertical="center"/>
    </xf>
    <xf numFmtId="0" fontId="19" fillId="4" borderId="17" xfId="0" applyFont="1" applyFill="1" applyBorder="1" applyAlignment="1">
      <alignment vertical="center" wrapText="1"/>
    </xf>
    <xf numFmtId="0" fontId="19" fillId="4" borderId="17" xfId="0" applyFont="1" applyFill="1" applyBorder="1" applyAlignment="1">
      <alignment horizontal="center" vertical="center"/>
    </xf>
    <xf numFmtId="3" fontId="19" fillId="4" borderId="18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8" fillId="0" borderId="16" xfId="0" applyFont="1" applyBorder="1" applyAlignment="1">
      <alignment horizontal="right" vertical="center"/>
    </xf>
    <xf numFmtId="0" fontId="18" fillId="0" borderId="17" xfId="0" applyFont="1" applyBorder="1" applyAlignment="1">
      <alignment vertical="center" wrapText="1"/>
    </xf>
    <xf numFmtId="0" fontId="18" fillId="0" borderId="17" xfId="0" applyFont="1" applyBorder="1" applyAlignment="1">
      <alignment horizontal="center" vertical="center"/>
    </xf>
    <xf numFmtId="3" fontId="18" fillId="0" borderId="18" xfId="0" applyNumberFormat="1" applyFont="1" applyFill="1" applyBorder="1" applyAlignment="1">
      <alignment vertical="center"/>
    </xf>
    <xf numFmtId="0" fontId="19" fillId="0" borderId="19" xfId="0" applyFont="1" applyBorder="1" applyAlignment="1">
      <alignment horizontal="right" vertical="center"/>
    </xf>
    <xf numFmtId="0" fontId="19" fillId="0" borderId="17" xfId="0" applyFont="1" applyBorder="1" applyAlignment="1">
      <alignment vertical="center" wrapText="1"/>
    </xf>
    <xf numFmtId="3" fontId="19" fillId="0" borderId="18" xfId="0" applyNumberFormat="1" applyFont="1" applyFill="1" applyBorder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8" fillId="0" borderId="19" xfId="0" applyFont="1" applyBorder="1" applyAlignment="1">
      <alignment horizontal="right" vertical="center"/>
    </xf>
    <xf numFmtId="3" fontId="18" fillId="24" borderId="18" xfId="0" applyNumberFormat="1" applyFont="1" applyFill="1" applyBorder="1" applyAlignment="1">
      <alignment vertical="center"/>
    </xf>
    <xf numFmtId="0" fontId="19" fillId="4" borderId="19" xfId="0" applyFont="1" applyFill="1" applyBorder="1" applyAlignment="1">
      <alignment horizontal="right" vertical="center"/>
    </xf>
    <xf numFmtId="0" fontId="18" fillId="0" borderId="17" xfId="0" applyFont="1" applyBorder="1" applyAlignment="1">
      <alignment horizontal="left" vertical="center" wrapText="1" indent="2"/>
    </xf>
    <xf numFmtId="49" fontId="18" fillId="0" borderId="19" xfId="0" applyNumberFormat="1" applyFont="1" applyBorder="1" applyAlignment="1">
      <alignment horizontal="right" vertical="center"/>
    </xf>
    <xf numFmtId="3" fontId="19" fillId="24" borderId="18" xfId="0" applyNumberFormat="1" applyFont="1" applyFill="1" applyBorder="1" applyAlignment="1">
      <alignment vertical="center"/>
    </xf>
    <xf numFmtId="0" fontId="18" fillId="0" borderId="17" xfId="0" applyFont="1" applyBorder="1" applyAlignment="1">
      <alignment horizontal="left" vertical="center" wrapText="1" indent="3"/>
    </xf>
    <xf numFmtId="0" fontId="18" fillId="0" borderId="17" xfId="0" applyFont="1" applyBorder="1" applyAlignment="1">
      <alignment vertical="center"/>
    </xf>
    <xf numFmtId="0" fontId="18" fillId="0" borderId="17" xfId="0" applyFont="1" applyBorder="1" applyAlignment="1">
      <alignment horizontal="left" vertical="center" wrapText="1" indent="1"/>
    </xf>
    <xf numFmtId="0" fontId="19" fillId="0" borderId="17" xfId="0" applyNumberFormat="1" applyFont="1" applyFill="1" applyBorder="1" applyAlignment="1" applyProtection="1" quotePrefix="1">
      <alignment horizontal="center" vertical="center"/>
      <protection/>
    </xf>
    <xf numFmtId="49" fontId="19" fillId="0" borderId="17" xfId="0" applyNumberFormat="1" applyFont="1" applyBorder="1" applyAlignment="1">
      <alignment vertical="center" wrapText="1"/>
    </xf>
    <xf numFmtId="49" fontId="19" fillId="0" borderId="17" xfId="0" applyNumberFormat="1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left" vertical="center" wrapText="1" indent="1"/>
    </xf>
    <xf numFmtId="49" fontId="18" fillId="0" borderId="17" xfId="0" applyNumberFormat="1" applyFont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3" fontId="19" fillId="4" borderId="21" xfId="0" applyNumberFormat="1" applyFont="1" applyFill="1" applyBorder="1" applyAlignment="1">
      <alignment vertical="center"/>
    </xf>
    <xf numFmtId="0" fontId="19" fillId="0" borderId="22" xfId="0" applyFont="1" applyBorder="1" applyAlignment="1">
      <alignment horizontal="center" vertical="center"/>
    </xf>
    <xf numFmtId="3" fontId="25" fillId="0" borderId="18" xfId="0" applyNumberFormat="1" applyFont="1" applyBorder="1" applyAlignment="1">
      <alignment vertical="center"/>
    </xf>
    <xf numFmtId="0" fontId="19" fillId="4" borderId="22" xfId="0" applyFont="1" applyFill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3" fontId="19" fillId="0" borderId="18" xfId="0" applyNumberFormat="1" applyFont="1" applyBorder="1" applyAlignment="1">
      <alignment vertical="center"/>
    </xf>
    <xf numFmtId="0" fontId="19" fillId="0" borderId="24" xfId="0" applyFont="1" applyBorder="1" applyAlignment="1">
      <alignment horizontal="right" vertical="center"/>
    </xf>
    <xf numFmtId="0" fontId="18" fillId="0" borderId="25" xfId="0" applyFont="1" applyBorder="1" applyAlignment="1">
      <alignment vertical="center" wrapText="1"/>
    </xf>
    <xf numFmtId="0" fontId="18" fillId="0" borderId="23" xfId="0" applyFont="1" applyBorder="1" applyAlignment="1">
      <alignment horizontal="center" vertical="center"/>
    </xf>
    <xf numFmtId="3" fontId="19" fillId="0" borderId="21" xfId="0" applyNumberFormat="1" applyFont="1" applyBorder="1" applyAlignment="1">
      <alignment vertical="center"/>
    </xf>
    <xf numFmtId="0" fontId="19" fillId="0" borderId="26" xfId="0" applyFont="1" applyBorder="1" applyAlignment="1">
      <alignment horizontal="right" vertical="center"/>
    </xf>
    <xf numFmtId="0" fontId="18" fillId="0" borderId="27" xfId="0" applyFont="1" applyBorder="1" applyAlignment="1">
      <alignment vertical="center" wrapText="1"/>
    </xf>
    <xf numFmtId="0" fontId="18" fillId="0" borderId="28" xfId="0" applyFont="1" applyBorder="1" applyAlignment="1">
      <alignment horizontal="center" vertical="center"/>
    </xf>
    <xf numFmtId="3" fontId="18" fillId="0" borderId="29" xfId="0" applyNumberFormat="1" applyFont="1" applyBorder="1" applyAlignment="1">
      <alignment vertical="center"/>
    </xf>
    <xf numFmtId="49" fontId="18" fillId="0" borderId="0" xfId="0" applyNumberFormat="1" applyFont="1" applyAlignment="1">
      <alignment vertical="center"/>
    </xf>
    <xf numFmtId="3" fontId="18" fillId="0" borderId="0" xfId="0" applyNumberFormat="1" applyFont="1" applyFill="1" applyAlignment="1">
      <alignment vertical="center"/>
    </xf>
    <xf numFmtId="49" fontId="23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9" fontId="19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49" fontId="22" fillId="0" borderId="30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9" fillId="7" borderId="19" xfId="0" applyFont="1" applyFill="1" applyBorder="1" applyAlignment="1">
      <alignment horizontal="right" vertical="center"/>
    </xf>
    <xf numFmtId="0" fontId="19" fillId="7" borderId="17" xfId="0" applyFont="1" applyFill="1" applyBorder="1" applyAlignment="1">
      <alignment horizontal="left" vertical="center" wrapText="1" indent="1"/>
    </xf>
    <xf numFmtId="0" fontId="19" fillId="7" borderId="17" xfId="0" applyFont="1" applyFill="1" applyBorder="1" applyAlignment="1">
      <alignment horizontal="center" vertical="center"/>
    </xf>
    <xf numFmtId="3" fontId="19" fillId="7" borderId="18" xfId="0" applyNumberFormat="1" applyFont="1" applyFill="1" applyBorder="1" applyAlignment="1">
      <alignment vertical="center"/>
    </xf>
    <xf numFmtId="0" fontId="18" fillId="7" borderId="19" xfId="0" applyFont="1" applyFill="1" applyBorder="1" applyAlignment="1">
      <alignment horizontal="right" vertical="center"/>
    </xf>
    <xf numFmtId="0" fontId="18" fillId="7" borderId="17" xfId="0" applyFont="1" applyFill="1" applyBorder="1" applyAlignment="1">
      <alignment horizontal="left" vertical="center" wrapText="1" indent="2"/>
    </xf>
    <xf numFmtId="0" fontId="18" fillId="7" borderId="17" xfId="0" applyFont="1" applyFill="1" applyBorder="1" applyAlignment="1">
      <alignment horizontal="center" vertical="center"/>
    </xf>
    <xf numFmtId="3" fontId="18" fillId="7" borderId="18" xfId="0" applyNumberFormat="1" applyFont="1" applyFill="1" applyBorder="1" applyAlignment="1">
      <alignment vertical="center"/>
    </xf>
    <xf numFmtId="49" fontId="18" fillId="7" borderId="19" xfId="0" applyNumberFormat="1" applyFont="1" applyFill="1" applyBorder="1" applyAlignment="1">
      <alignment horizontal="right" vertical="center"/>
    </xf>
    <xf numFmtId="16" fontId="18" fillId="7" borderId="17" xfId="0" applyNumberFormat="1" applyFont="1" applyFill="1" applyBorder="1" applyAlignment="1">
      <alignment horizontal="center" vertical="center"/>
    </xf>
    <xf numFmtId="49" fontId="19" fillId="7" borderId="19" xfId="0" applyNumberFormat="1" applyFont="1" applyFill="1" applyBorder="1" applyAlignment="1">
      <alignment horizontal="right" vertical="center"/>
    </xf>
    <xf numFmtId="0" fontId="19" fillId="7" borderId="17" xfId="0" applyFont="1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30"/>
  <sheetViews>
    <sheetView tabSelected="1" zoomScaleSheetLayoutView="100" zoomScalePageLayoutView="0" workbookViewId="0" topLeftCell="A7">
      <selection activeCell="I29" sqref="I29"/>
    </sheetView>
  </sheetViews>
  <sheetFormatPr defaultColWidth="9.140625" defaultRowHeight="12.75"/>
  <cols>
    <col min="1" max="1" width="5.28125" style="1" customWidth="1"/>
    <col min="2" max="2" width="80.8515625" style="3" customWidth="1"/>
    <col min="3" max="3" width="7.28125" style="7" customWidth="1"/>
    <col min="4" max="4" width="14.7109375" style="2" customWidth="1"/>
    <col min="5" max="16384" width="9.140625" style="3" customWidth="1"/>
  </cols>
  <sheetData>
    <row r="3" spans="1:4" ht="46.5" customHeight="1">
      <c r="A3" s="79" t="s">
        <v>112</v>
      </c>
      <c r="B3" s="79"/>
      <c r="C3" s="79"/>
      <c r="D3" s="79"/>
    </row>
    <row r="4" spans="1:4" ht="19.5" customHeight="1">
      <c r="A4" s="80"/>
      <c r="B4" s="80"/>
      <c r="C4" s="80"/>
      <c r="D4" s="80"/>
    </row>
    <row r="5" spans="1:4" ht="15.75">
      <c r="A5" s="78" t="s">
        <v>111</v>
      </c>
      <c r="B5" s="78"/>
      <c r="C5" s="78"/>
      <c r="D5" s="78"/>
    </row>
    <row r="6" spans="2:4" ht="12.75">
      <c r="B6" s="4"/>
      <c r="C6" s="69"/>
      <c r="D6" s="69"/>
    </row>
    <row r="7" spans="2:4" ht="15.75">
      <c r="B7" s="6"/>
      <c r="D7" s="5"/>
    </row>
    <row r="8" spans="1:4" ht="15.75">
      <c r="A8" s="78" t="s">
        <v>0</v>
      </c>
      <c r="B8" s="78"/>
      <c r="C8" s="78"/>
      <c r="D8" s="78"/>
    </row>
    <row r="9" spans="1:4" ht="12.75" customHeight="1">
      <c r="A9" s="77" t="s">
        <v>1</v>
      </c>
      <c r="B9" s="77"/>
      <c r="C9" s="77"/>
      <c r="D9" s="77"/>
    </row>
    <row r="10" spans="1:4" ht="12.75">
      <c r="A10" s="70"/>
      <c r="B10" s="70"/>
      <c r="C10" s="70"/>
      <c r="D10" s="8"/>
    </row>
    <row r="11" ht="13.5" thickBot="1">
      <c r="B11" s="9"/>
    </row>
    <row r="12" spans="1:4" s="10" customFormat="1" ht="11.25" customHeight="1">
      <c r="A12" s="71" t="s">
        <v>2</v>
      </c>
      <c r="B12" s="73" t="s">
        <v>3</v>
      </c>
      <c r="C12" s="73" t="s">
        <v>4</v>
      </c>
      <c r="D12" s="75" t="s">
        <v>5</v>
      </c>
    </row>
    <row r="13" spans="1:4" s="11" customFormat="1" ht="12" customHeight="1" thickBot="1">
      <c r="A13" s="72"/>
      <c r="B13" s="74"/>
      <c r="C13" s="74"/>
      <c r="D13" s="76"/>
    </row>
    <row r="14" spans="1:4" s="10" customFormat="1" ht="12.75" thickBot="1">
      <c r="A14" s="12"/>
      <c r="B14" s="13" t="s">
        <v>6</v>
      </c>
      <c r="C14" s="13"/>
      <c r="D14" s="14">
        <v>1</v>
      </c>
    </row>
    <row r="15" spans="1:4" ht="12.75">
      <c r="A15" s="15"/>
      <c r="B15" s="16"/>
      <c r="C15" s="17"/>
      <c r="D15" s="18"/>
    </row>
    <row r="16" spans="1:4" s="23" customFormat="1" ht="12.75">
      <c r="A16" s="19" t="s">
        <v>7</v>
      </c>
      <c r="B16" s="20" t="s">
        <v>8</v>
      </c>
      <c r="C16" s="21" t="s">
        <v>9</v>
      </c>
      <c r="D16" s="22">
        <f>+D18+D19+D26</f>
        <v>17000000</v>
      </c>
    </row>
    <row r="17" spans="1:4" ht="12.75">
      <c r="A17" s="24"/>
      <c r="B17" s="25"/>
      <c r="C17" s="26"/>
      <c r="D17" s="27"/>
    </row>
    <row r="18" spans="1:4" s="23" customFormat="1" ht="12.75">
      <c r="A18" s="28" t="s">
        <v>10</v>
      </c>
      <c r="B18" s="29" t="s">
        <v>11</v>
      </c>
      <c r="C18" s="26"/>
      <c r="D18" s="30">
        <v>0</v>
      </c>
    </row>
    <row r="19" spans="1:4" s="23" customFormat="1" ht="12.75">
      <c r="A19" s="28" t="s">
        <v>12</v>
      </c>
      <c r="B19" s="29" t="s">
        <v>13</v>
      </c>
      <c r="C19" s="31"/>
      <c r="D19" s="30">
        <f>SUM(D20:D25)</f>
        <v>17000000</v>
      </c>
    </row>
    <row r="20" spans="1:4" ht="12.75">
      <c r="A20" s="32" t="s">
        <v>14</v>
      </c>
      <c r="B20" s="25" t="s">
        <v>15</v>
      </c>
      <c r="C20" s="26" t="s">
        <v>16</v>
      </c>
      <c r="D20" s="33"/>
    </row>
    <row r="21" spans="1:4" ht="12.75">
      <c r="A21" s="32" t="s">
        <v>17</v>
      </c>
      <c r="B21" s="25" t="s">
        <v>18</v>
      </c>
      <c r="C21" s="26" t="s">
        <v>19</v>
      </c>
      <c r="D21" s="33">
        <v>17000000</v>
      </c>
    </row>
    <row r="22" spans="1:4" ht="12.75">
      <c r="A22" s="32" t="s">
        <v>20</v>
      </c>
      <c r="B22" s="25" t="s">
        <v>21</v>
      </c>
      <c r="C22" s="26" t="s">
        <v>22</v>
      </c>
      <c r="D22" s="33"/>
    </row>
    <row r="23" spans="1:4" ht="12.75">
      <c r="A23" s="32" t="s">
        <v>23</v>
      </c>
      <c r="B23" s="25" t="s">
        <v>24</v>
      </c>
      <c r="C23" s="26" t="s">
        <v>25</v>
      </c>
      <c r="D23" s="33"/>
    </row>
    <row r="24" spans="1:4" ht="12.75">
      <c r="A24" s="32" t="s">
        <v>26</v>
      </c>
      <c r="B24" s="25" t="s">
        <v>27</v>
      </c>
      <c r="C24" s="26" t="s">
        <v>28</v>
      </c>
      <c r="D24" s="27"/>
    </row>
    <row r="25" spans="1:4" ht="12.75">
      <c r="A25" s="32" t="s">
        <v>29</v>
      </c>
      <c r="B25" s="25" t="s">
        <v>30</v>
      </c>
      <c r="C25" s="26" t="s">
        <v>31</v>
      </c>
      <c r="D25" s="27"/>
    </row>
    <row r="26" spans="1:4" s="23" customFormat="1" ht="12.75">
      <c r="A26" s="28" t="s">
        <v>32</v>
      </c>
      <c r="B26" s="29" t="s">
        <v>33</v>
      </c>
      <c r="C26" s="31" t="s">
        <v>34</v>
      </c>
      <c r="D26" s="30">
        <v>0</v>
      </c>
    </row>
    <row r="27" spans="1:4" ht="12.75">
      <c r="A27" s="32"/>
      <c r="B27" s="25"/>
      <c r="C27" s="26"/>
      <c r="D27" s="27"/>
    </row>
    <row r="28" spans="1:4" s="23" customFormat="1" ht="12.75">
      <c r="A28" s="34" t="s">
        <v>35</v>
      </c>
      <c r="B28" s="20" t="s">
        <v>36</v>
      </c>
      <c r="C28" s="21" t="s">
        <v>37</v>
      </c>
      <c r="D28" s="22">
        <f>+D30+D41</f>
        <v>19946100</v>
      </c>
    </row>
    <row r="29" spans="1:4" ht="12.75">
      <c r="A29" s="32"/>
      <c r="B29" s="25"/>
      <c r="C29" s="26"/>
      <c r="D29" s="27"/>
    </row>
    <row r="30" spans="1:4" s="23" customFormat="1" ht="12.75">
      <c r="A30" s="28" t="s">
        <v>10</v>
      </c>
      <c r="B30" s="29" t="s">
        <v>38</v>
      </c>
      <c r="C30" s="31"/>
      <c r="D30" s="30">
        <f>+D31+D35</f>
        <v>19206100</v>
      </c>
    </row>
    <row r="31" spans="1:4" ht="12.75">
      <c r="A31" s="81" t="s">
        <v>39</v>
      </c>
      <c r="B31" s="82" t="s">
        <v>40</v>
      </c>
      <c r="C31" s="83"/>
      <c r="D31" s="84">
        <f>SUM(D32:D34)</f>
        <v>5620000</v>
      </c>
    </row>
    <row r="32" spans="1:4" ht="12.75" hidden="1">
      <c r="A32" s="85" t="s">
        <v>41</v>
      </c>
      <c r="B32" s="86" t="s">
        <v>42</v>
      </c>
      <c r="C32" s="87" t="s">
        <v>43</v>
      </c>
      <c r="D32" s="88">
        <v>4070000</v>
      </c>
    </row>
    <row r="33" spans="1:4" s="23" customFormat="1" ht="12.75" hidden="1">
      <c r="A33" s="89" t="s">
        <v>44</v>
      </c>
      <c r="B33" s="86" t="s">
        <v>45</v>
      </c>
      <c r="C33" s="90" t="s">
        <v>46</v>
      </c>
      <c r="D33" s="88">
        <v>370000</v>
      </c>
    </row>
    <row r="34" spans="1:4" ht="12.75" hidden="1">
      <c r="A34" s="85" t="s">
        <v>47</v>
      </c>
      <c r="B34" s="86" t="s">
        <v>48</v>
      </c>
      <c r="C34" s="87" t="s">
        <v>49</v>
      </c>
      <c r="D34" s="88">
        <v>1180000</v>
      </c>
    </row>
    <row r="35" spans="1:4" ht="12.75">
      <c r="A35" s="91" t="s">
        <v>50</v>
      </c>
      <c r="B35" s="82" t="s">
        <v>51</v>
      </c>
      <c r="C35" s="83"/>
      <c r="D35" s="84">
        <f>+D36+D37+D38+D40</f>
        <v>13586100</v>
      </c>
    </row>
    <row r="36" spans="1:4" ht="12.75">
      <c r="A36" s="36" t="s">
        <v>52</v>
      </c>
      <c r="B36" s="35" t="s">
        <v>51</v>
      </c>
      <c r="C36" s="26" t="s">
        <v>53</v>
      </c>
      <c r="D36" s="33">
        <f>(3515400+10000000)-14100</f>
        <v>13501300</v>
      </c>
    </row>
    <row r="37" spans="1:4" ht="12.75">
      <c r="A37" s="36" t="s">
        <v>54</v>
      </c>
      <c r="B37" s="35" t="s">
        <v>55</v>
      </c>
      <c r="C37" s="26" t="s">
        <v>56</v>
      </c>
      <c r="D37" s="33">
        <v>70000</v>
      </c>
    </row>
    <row r="38" spans="1:4" ht="12.75">
      <c r="A38" s="36" t="s">
        <v>57</v>
      </c>
      <c r="B38" s="35" t="s">
        <v>58</v>
      </c>
      <c r="C38" s="26"/>
      <c r="D38" s="33">
        <f>+D39</f>
        <v>0</v>
      </c>
    </row>
    <row r="39" spans="1:4" ht="12.75">
      <c r="A39" s="36"/>
      <c r="B39" s="38" t="s">
        <v>59</v>
      </c>
      <c r="C39" s="26" t="s">
        <v>60</v>
      </c>
      <c r="D39" s="33"/>
    </row>
    <row r="40" spans="1:4" ht="12.75">
      <c r="A40" s="36" t="s">
        <v>61</v>
      </c>
      <c r="B40" s="39" t="s">
        <v>62</v>
      </c>
      <c r="C40" s="26" t="s">
        <v>63</v>
      </c>
      <c r="D40" s="33">
        <v>14800</v>
      </c>
    </row>
    <row r="41" spans="1:4" ht="12.75">
      <c r="A41" s="81" t="s">
        <v>12</v>
      </c>
      <c r="B41" s="92" t="s">
        <v>64</v>
      </c>
      <c r="C41" s="83"/>
      <c r="D41" s="84">
        <f>SUM(D42:D43)</f>
        <v>740000</v>
      </c>
    </row>
    <row r="42" spans="1:4" ht="12.75">
      <c r="A42" s="32" t="s">
        <v>65</v>
      </c>
      <c r="B42" s="40" t="s">
        <v>66</v>
      </c>
      <c r="C42" s="26" t="s">
        <v>67</v>
      </c>
      <c r="D42" s="33">
        <v>740000</v>
      </c>
    </row>
    <row r="43" spans="1:4" ht="12.75">
      <c r="A43" s="32" t="s">
        <v>68</v>
      </c>
      <c r="B43" s="40" t="s">
        <v>69</v>
      </c>
      <c r="C43" s="26" t="s">
        <v>70</v>
      </c>
      <c r="D43" s="33"/>
    </row>
    <row r="44" spans="1:4" ht="12.75">
      <c r="A44" s="32"/>
      <c r="B44" s="25"/>
      <c r="C44" s="26"/>
      <c r="D44" s="33"/>
    </row>
    <row r="45" spans="1:4" ht="12.75">
      <c r="A45" s="32"/>
      <c r="B45" s="29" t="s">
        <v>71</v>
      </c>
      <c r="C45" s="26"/>
      <c r="D45" s="33"/>
    </row>
    <row r="46" spans="1:4" s="23" customFormat="1" ht="12.75">
      <c r="A46" s="28"/>
      <c r="B46" s="29" t="s">
        <v>72</v>
      </c>
      <c r="C46" s="31"/>
      <c r="D46" s="37">
        <f>+D47+D48</f>
        <v>345</v>
      </c>
    </row>
    <row r="47" spans="1:4" ht="12.75">
      <c r="A47" s="32"/>
      <c r="B47" s="25" t="s">
        <v>73</v>
      </c>
      <c r="C47" s="26"/>
      <c r="D47" s="33">
        <v>98</v>
      </c>
    </row>
    <row r="48" spans="1:4" ht="12.75">
      <c r="A48" s="32"/>
      <c r="B48" s="25" t="s">
        <v>74</v>
      </c>
      <c r="C48" s="26"/>
      <c r="D48" s="33">
        <v>247</v>
      </c>
    </row>
    <row r="49" spans="1:4" s="23" customFormat="1" ht="12.75">
      <c r="A49" s="28"/>
      <c r="B49" s="29" t="s">
        <v>75</v>
      </c>
      <c r="C49" s="31"/>
      <c r="D49" s="37">
        <f>+D32/D46/12</f>
        <v>983.0917874396135</v>
      </c>
    </row>
    <row r="50" spans="1:4" ht="12.75">
      <c r="A50" s="32"/>
      <c r="B50" s="25"/>
      <c r="C50" s="26"/>
      <c r="D50" s="33"/>
    </row>
    <row r="51" spans="1:4" s="23" customFormat="1" ht="12.75">
      <c r="A51" s="34" t="s">
        <v>76</v>
      </c>
      <c r="B51" s="20" t="s">
        <v>77</v>
      </c>
      <c r="C51" s="21" t="s">
        <v>78</v>
      </c>
      <c r="D51" s="22">
        <f>+D53+D56+D58</f>
        <v>2946100</v>
      </c>
    </row>
    <row r="52" spans="1:4" s="23" customFormat="1" ht="12.75">
      <c r="A52" s="28"/>
      <c r="B52" s="29"/>
      <c r="C52" s="31"/>
      <c r="D52" s="30"/>
    </row>
    <row r="53" spans="1:4" s="23" customFormat="1" ht="12.75">
      <c r="A53" s="28" t="s">
        <v>79</v>
      </c>
      <c r="B53" s="29" t="s">
        <v>80</v>
      </c>
      <c r="C53" s="41" t="s">
        <v>81</v>
      </c>
      <c r="D53" s="30">
        <f>SUM(D54:D55)</f>
        <v>2946100</v>
      </c>
    </row>
    <row r="54" spans="1:4" ht="12.75">
      <c r="A54" s="32"/>
      <c r="B54" s="25" t="s">
        <v>82</v>
      </c>
      <c r="C54" s="26" t="s">
        <v>83</v>
      </c>
      <c r="D54" s="27">
        <v>2946100</v>
      </c>
    </row>
    <row r="55" spans="1:4" ht="12.75">
      <c r="A55" s="32"/>
      <c r="B55" s="25" t="s">
        <v>84</v>
      </c>
      <c r="C55" s="26" t="s">
        <v>85</v>
      </c>
      <c r="D55" s="27"/>
    </row>
    <row r="56" spans="1:4" ht="12.75">
      <c r="A56" s="28" t="s">
        <v>86</v>
      </c>
      <c r="B56" s="42" t="s">
        <v>87</v>
      </c>
      <c r="C56" s="43" t="s">
        <v>88</v>
      </c>
      <c r="D56" s="27">
        <f>+D57</f>
        <v>0</v>
      </c>
    </row>
    <row r="57" spans="1:4" ht="12.75">
      <c r="A57" s="32"/>
      <c r="B57" s="44" t="s">
        <v>89</v>
      </c>
      <c r="C57" s="45" t="s">
        <v>90</v>
      </c>
      <c r="D57" s="27"/>
    </row>
    <row r="58" spans="1:4" ht="12" customHeight="1">
      <c r="A58" s="28" t="s">
        <v>91</v>
      </c>
      <c r="B58" s="29" t="s">
        <v>92</v>
      </c>
      <c r="C58" s="31" t="s">
        <v>93</v>
      </c>
      <c r="D58" s="27"/>
    </row>
    <row r="59" spans="1:4" ht="12.75">
      <c r="A59" s="32"/>
      <c r="B59" s="25" t="s">
        <v>94</v>
      </c>
      <c r="C59" s="26" t="s">
        <v>95</v>
      </c>
      <c r="D59" s="27"/>
    </row>
    <row r="60" spans="1:4" ht="12.75">
      <c r="A60" s="32"/>
      <c r="B60" s="25"/>
      <c r="C60" s="26"/>
      <c r="D60" s="27"/>
    </row>
    <row r="61" spans="1:4" ht="12.75">
      <c r="A61" s="34" t="s">
        <v>96</v>
      </c>
      <c r="B61" s="20" t="s">
        <v>97</v>
      </c>
      <c r="C61" s="46" t="s">
        <v>98</v>
      </c>
      <c r="D61" s="47">
        <f>D16-D28+D51</f>
        <v>0</v>
      </c>
    </row>
    <row r="62" spans="1:4" ht="12.75">
      <c r="A62" s="28"/>
      <c r="B62" s="25"/>
      <c r="C62" s="48"/>
      <c r="D62" s="49">
        <f>+D61+D63</f>
        <v>0</v>
      </c>
    </row>
    <row r="63" spans="1:4" ht="12.75">
      <c r="A63" s="34" t="s">
        <v>99</v>
      </c>
      <c r="B63" s="20" t="s">
        <v>100</v>
      </c>
      <c r="C63" s="50" t="s">
        <v>101</v>
      </c>
      <c r="D63" s="22">
        <f>+D64+D66</f>
        <v>0</v>
      </c>
    </row>
    <row r="64" spans="1:4" ht="12.75" hidden="1">
      <c r="A64" s="28" t="s">
        <v>102</v>
      </c>
      <c r="B64" s="29" t="s">
        <v>103</v>
      </c>
      <c r="C64" s="51" t="s">
        <v>104</v>
      </c>
      <c r="D64" s="52">
        <f>+D65</f>
        <v>0</v>
      </c>
    </row>
    <row r="65" spans="1:4" ht="12.75" hidden="1">
      <c r="A65" s="53"/>
      <c r="B65" s="54" t="s">
        <v>105</v>
      </c>
      <c r="C65" s="55" t="s">
        <v>106</v>
      </c>
      <c r="D65" s="56"/>
    </row>
    <row r="66" spans="1:4" ht="12.75" hidden="1">
      <c r="A66" s="28" t="s">
        <v>107</v>
      </c>
      <c r="B66" s="29" t="s">
        <v>108</v>
      </c>
      <c r="C66" s="31" t="s">
        <v>109</v>
      </c>
      <c r="D66" s="52">
        <f>D67</f>
        <v>0</v>
      </c>
    </row>
    <row r="67" spans="1:4" ht="13.5" hidden="1" thickBot="1">
      <c r="A67" s="57"/>
      <c r="B67" s="58" t="s">
        <v>110</v>
      </c>
      <c r="C67" s="59"/>
      <c r="D67" s="60"/>
    </row>
    <row r="68" spans="1:4" s="23" customFormat="1" ht="12.75">
      <c r="A68" s="61"/>
      <c r="B68" s="3"/>
      <c r="C68" s="3"/>
      <c r="D68" s="62"/>
    </row>
    <row r="69" spans="1:4" ht="12.75">
      <c r="A69" s="63"/>
      <c r="B69" s="64"/>
      <c r="C69" s="65"/>
      <c r="D69" s="62"/>
    </row>
    <row r="70" spans="1:4" s="23" customFormat="1" ht="12.75">
      <c r="A70" s="66"/>
      <c r="B70" s="67"/>
      <c r="C70" s="3"/>
      <c r="D70" s="62"/>
    </row>
    <row r="71" spans="1:4" s="23" customFormat="1" ht="12.75">
      <c r="A71" s="68"/>
      <c r="B71" s="64"/>
      <c r="C71" s="3"/>
      <c r="D71" s="62"/>
    </row>
    <row r="72" spans="1:4" s="23" customFormat="1" ht="12.75">
      <c r="A72" s="68"/>
      <c r="B72" s="64"/>
      <c r="C72" s="65"/>
      <c r="D72" s="62"/>
    </row>
    <row r="73" spans="1:4" s="23" customFormat="1" ht="12.75">
      <c r="A73" s="68"/>
      <c r="B73" s="64"/>
      <c r="C73" s="65"/>
      <c r="D73" s="62"/>
    </row>
    <row r="74" spans="1:4" ht="12.75">
      <c r="A74" s="3"/>
      <c r="B74" s="67"/>
      <c r="D74" s="3"/>
    </row>
    <row r="75" spans="1:4" s="23" customFormat="1" ht="12.75">
      <c r="A75" s="63"/>
      <c r="B75" s="64"/>
      <c r="C75" s="7"/>
      <c r="D75" s="62"/>
    </row>
    <row r="76" spans="1:4" s="23" customFormat="1" ht="12.75">
      <c r="A76" s="66"/>
      <c r="B76" s="64"/>
      <c r="C76" s="7"/>
      <c r="D76" s="62"/>
    </row>
    <row r="77" spans="1:4" ht="12.75">
      <c r="A77" s="61"/>
      <c r="D77" s="62"/>
    </row>
    <row r="78" spans="1:4" ht="12.75">
      <c r="A78" s="61"/>
      <c r="D78" s="62"/>
    </row>
    <row r="79" ht="12.75">
      <c r="D79" s="62"/>
    </row>
    <row r="80" ht="12.75">
      <c r="D80" s="62"/>
    </row>
    <row r="81" ht="12.75">
      <c r="D81" s="62"/>
    </row>
    <row r="82" ht="12.75">
      <c r="D82" s="62"/>
    </row>
    <row r="83" ht="12.75">
      <c r="D83" s="62"/>
    </row>
    <row r="84" ht="12.75">
      <c r="D84" s="62"/>
    </row>
    <row r="85" ht="12.75">
      <c r="D85" s="62"/>
    </row>
    <row r="86" ht="12.75">
      <c r="D86" s="62"/>
    </row>
    <row r="87" ht="12.75">
      <c r="D87" s="62"/>
    </row>
    <row r="88" ht="12.75">
      <c r="D88" s="62"/>
    </row>
    <row r="89" ht="12.75">
      <c r="D89" s="62"/>
    </row>
    <row r="90" ht="12.75">
      <c r="D90" s="62"/>
    </row>
    <row r="91" ht="12.75">
      <c r="D91" s="62"/>
    </row>
    <row r="92" ht="12.75">
      <c r="D92" s="62"/>
    </row>
    <row r="93" ht="12.75">
      <c r="D93" s="62"/>
    </row>
    <row r="94" spans="1:4" ht="12.75">
      <c r="A94" s="61"/>
      <c r="C94" s="3"/>
      <c r="D94" s="62"/>
    </row>
    <row r="95" spans="1:4" ht="12.75">
      <c r="A95" s="61"/>
      <c r="C95" s="3"/>
      <c r="D95" s="62"/>
    </row>
    <row r="96" spans="1:4" ht="12.75">
      <c r="A96" s="61"/>
      <c r="C96" s="3"/>
      <c r="D96" s="62"/>
    </row>
    <row r="97" spans="1:4" ht="12.75">
      <c r="A97" s="61"/>
      <c r="C97" s="3"/>
      <c r="D97" s="62"/>
    </row>
    <row r="98" spans="1:4" ht="12.75">
      <c r="A98" s="61"/>
      <c r="C98" s="3"/>
      <c r="D98" s="62"/>
    </row>
    <row r="99" spans="1:4" ht="12.75">
      <c r="A99" s="61"/>
      <c r="C99" s="3"/>
      <c r="D99" s="62"/>
    </row>
    <row r="100" spans="1:4" ht="12.75">
      <c r="A100" s="61"/>
      <c r="C100" s="3"/>
      <c r="D100" s="62"/>
    </row>
    <row r="101" spans="1:4" ht="12.75">
      <c r="A101" s="61"/>
      <c r="C101" s="3"/>
      <c r="D101" s="62"/>
    </row>
    <row r="102" spans="1:4" ht="12.75">
      <c r="A102" s="61"/>
      <c r="C102" s="3"/>
      <c r="D102" s="62"/>
    </row>
    <row r="103" spans="1:4" ht="12.75">
      <c r="A103" s="61"/>
      <c r="C103" s="3"/>
      <c r="D103" s="62"/>
    </row>
    <row r="104" spans="1:4" ht="12.75">
      <c r="A104" s="61"/>
      <c r="C104" s="3"/>
      <c r="D104" s="62"/>
    </row>
    <row r="105" spans="1:4" ht="12.75">
      <c r="A105" s="61"/>
      <c r="C105" s="3"/>
      <c r="D105" s="62"/>
    </row>
    <row r="106" spans="1:4" ht="12.75">
      <c r="A106" s="61"/>
      <c r="C106" s="3"/>
      <c r="D106" s="62"/>
    </row>
    <row r="107" spans="1:4" ht="12.75">
      <c r="A107" s="61"/>
      <c r="C107" s="3"/>
      <c r="D107" s="62"/>
    </row>
    <row r="108" spans="1:4" ht="12.75">
      <c r="A108" s="61"/>
      <c r="C108" s="3"/>
      <c r="D108" s="62"/>
    </row>
    <row r="109" spans="1:4" ht="12.75">
      <c r="A109" s="61"/>
      <c r="C109" s="3"/>
      <c r="D109" s="62"/>
    </row>
    <row r="110" spans="1:4" ht="12.75">
      <c r="A110" s="61"/>
      <c r="C110" s="3"/>
      <c r="D110" s="62"/>
    </row>
    <row r="111" spans="1:4" ht="12.75">
      <c r="A111" s="61"/>
      <c r="C111" s="3"/>
      <c r="D111" s="62"/>
    </row>
    <row r="112" spans="1:4" ht="12.75">
      <c r="A112" s="61"/>
      <c r="C112" s="3"/>
      <c r="D112" s="62"/>
    </row>
    <row r="113" spans="1:4" ht="12.75">
      <c r="A113" s="61"/>
      <c r="C113" s="3"/>
      <c r="D113" s="62"/>
    </row>
    <row r="114" spans="1:4" ht="12.75">
      <c r="A114" s="61"/>
      <c r="C114" s="3"/>
      <c r="D114" s="62"/>
    </row>
    <row r="115" spans="1:4" ht="12.75">
      <c r="A115" s="61"/>
      <c r="C115" s="3"/>
      <c r="D115" s="62"/>
    </row>
    <row r="116" spans="1:4" ht="12.75">
      <c r="A116" s="61"/>
      <c r="C116" s="3"/>
      <c r="D116" s="62"/>
    </row>
    <row r="117" spans="1:4" ht="12.75">
      <c r="A117" s="61"/>
      <c r="C117" s="3"/>
      <c r="D117" s="62"/>
    </row>
    <row r="118" spans="1:4" ht="12.75">
      <c r="A118" s="61"/>
      <c r="C118" s="3"/>
      <c r="D118" s="62"/>
    </row>
    <row r="119" spans="1:4" ht="12.75">
      <c r="A119" s="61"/>
      <c r="C119" s="3"/>
      <c r="D119" s="62"/>
    </row>
    <row r="120" spans="1:4" ht="12.75">
      <c r="A120" s="61"/>
      <c r="C120" s="3"/>
      <c r="D120" s="62"/>
    </row>
    <row r="121" spans="1:4" ht="12.75">
      <c r="A121" s="61"/>
      <c r="C121" s="3"/>
      <c r="D121" s="62"/>
    </row>
    <row r="122" spans="1:4" ht="12.75">
      <c r="A122" s="61"/>
      <c r="C122" s="3"/>
      <c r="D122" s="62"/>
    </row>
    <row r="123" spans="1:4" ht="12.75">
      <c r="A123" s="61"/>
      <c r="C123" s="3"/>
      <c r="D123" s="62"/>
    </row>
    <row r="124" spans="1:4" ht="12.75">
      <c r="A124" s="61"/>
      <c r="C124" s="3"/>
      <c r="D124" s="62"/>
    </row>
    <row r="125" spans="1:4" ht="12.75">
      <c r="A125" s="61"/>
      <c r="C125" s="3"/>
      <c r="D125" s="62"/>
    </row>
    <row r="126" spans="1:4" ht="12.75">
      <c r="A126" s="61"/>
      <c r="C126" s="3"/>
      <c r="D126" s="62"/>
    </row>
    <row r="127" spans="1:4" ht="12.75">
      <c r="A127" s="61"/>
      <c r="C127" s="3"/>
      <c r="D127" s="62"/>
    </row>
    <row r="128" spans="1:4" ht="12.75">
      <c r="A128" s="61"/>
      <c r="C128" s="3"/>
      <c r="D128" s="62"/>
    </row>
    <row r="129" spans="1:4" ht="12.75">
      <c r="A129" s="61"/>
      <c r="C129" s="3"/>
      <c r="D129" s="62"/>
    </row>
    <row r="130" spans="1:4" ht="12.75">
      <c r="A130" s="61"/>
      <c r="C130" s="3"/>
      <c r="D130" s="62"/>
    </row>
  </sheetData>
  <sheetProtection/>
  <mergeCells count="10">
    <mergeCell ref="A3:D3"/>
    <mergeCell ref="A5:D5"/>
    <mergeCell ref="A9:D9"/>
    <mergeCell ref="A8:D8"/>
    <mergeCell ref="A12:A13"/>
    <mergeCell ref="B12:B13"/>
    <mergeCell ref="C12:C13"/>
    <mergeCell ref="D12:D13"/>
    <mergeCell ref="C6:D6"/>
    <mergeCell ref="A10:C10"/>
  </mergeCells>
  <printOptions horizontalCentered="1"/>
  <pageMargins left="0.61" right="0.2" top="0.41" bottom="0.39" header="0.17" footer="0.16"/>
  <pageSetup horizontalDpi="600" verticalDpi="600" orientation="portrait" paperSize="9" scale="8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Kostova</dc:creator>
  <cp:keywords/>
  <dc:description/>
  <cp:lastModifiedBy>Zasheva_P</cp:lastModifiedBy>
  <cp:lastPrinted>2015-02-10T11:59:48Z</cp:lastPrinted>
  <dcterms:created xsi:type="dcterms:W3CDTF">2015-02-10T10:52:37Z</dcterms:created>
  <dcterms:modified xsi:type="dcterms:W3CDTF">2015-02-10T12:02:37Z</dcterms:modified>
  <cp:category/>
  <cp:version/>
  <cp:contentType/>
  <cp:contentStatus/>
</cp:coreProperties>
</file>