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fsd$\finans\2022\Отчети\Тримесечни\2022-09-30\Програмен\"/>
    </mc:Choice>
  </mc:AlternateContent>
  <bookViews>
    <workbookView xWindow="-120" yWindow="-120" windowWidth="20730" windowHeight="1116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H15" i="2" l="1"/>
  <c r="E15" i="2"/>
  <c r="D15" i="2"/>
  <c r="C15" i="2"/>
  <c r="C18" i="2" l="1"/>
  <c r="C16" i="1" l="1"/>
  <c r="D14" i="2" l="1"/>
  <c r="D23" i="2" s="1"/>
  <c r="E14" i="2"/>
  <c r="H14" i="2"/>
  <c r="D18" i="2"/>
  <c r="E18" i="2"/>
  <c r="E23" i="2" s="1"/>
  <c r="F18" i="2"/>
  <c r="G18" i="2"/>
  <c r="H18" i="2"/>
  <c r="C14" i="2"/>
  <c r="C23" i="2" s="1"/>
  <c r="D16" i="1"/>
  <c r="E16" i="1"/>
  <c r="F16" i="1"/>
  <c r="G16" i="1"/>
  <c r="H16" i="1"/>
  <c r="D10" i="1"/>
  <c r="E10" i="1"/>
  <c r="F10" i="1"/>
  <c r="G10" i="1"/>
  <c r="H10" i="1"/>
  <c r="C10" i="1"/>
  <c r="C21" i="1" s="1"/>
  <c r="H23" i="2" l="1"/>
  <c r="E21" i="1"/>
  <c r="D21" i="1"/>
  <c r="H21" i="1"/>
  <c r="F21" i="1"/>
  <c r="F15" i="2" s="1"/>
  <c r="F14" i="2" s="1"/>
  <c r="F23" i="2" s="1"/>
  <c r="G21" i="1"/>
  <c r="G15" i="2" s="1"/>
  <c r="G14" i="2" s="1"/>
  <c r="G23" i="2"/>
</calcChain>
</file>

<file path=xl/sharedStrings.xml><?xml version="1.0" encoding="utf-8"?>
<sst xmlns="http://schemas.openxmlformats.org/spreadsheetml/2006/main" count="71" uniqueCount="42">
  <si>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</si>
  <si>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</si>
  <si>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</si>
  <si>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</si>
  <si>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</si>
  <si>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</si>
  <si>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</si>
  <si>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</si>
  <si>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</si>
  <si>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</si>
  <si>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</si>
  <si>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</si>
  <si>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</si>
  <si>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</si>
  <si>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</si>
  <si>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</si>
  <si>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</si>
  <si>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</si>
  <si>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</si>
  <si>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</si>
  <si>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</si>
  <si>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</si>
  <si>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</si>
  <si>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</si>
  <si>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</si>
  <si>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</si>
  <si>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</si>
  <si>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</si>
  <si>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</si>
  <si>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</si>
  <si>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</si>
  <si>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</si>
  <si>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</si>
  <si>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</si>
  <si>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* Класификационен код съгласно Решение № 52 на Министерския съвет от 2022 г.</t>
  </si>
  <si>
    <t>на Агенция по геодезия, картография и кадастър към 30.09.2022 г.</t>
  </si>
  <si>
    <t>към 30.09.2022 г.</t>
  </si>
  <si>
    <t>2100.02.00</t>
  </si>
  <si>
    <t>Политика за подобряване на инвестиционния процес, поддържане, модернизация  и изграждане на техническата инфраструктура</t>
  </si>
  <si>
    <t>2100.02.02</t>
  </si>
  <si>
    <t>Бюджетна програма „Устройство на територията, благоустройство, геозащита, водоснабдяване и канализация“</t>
  </si>
  <si>
    <r>
      <t>2100.02.02</t>
    </r>
    <r>
      <rPr>
        <b/>
        <sz val="10"/>
        <color theme="1"/>
        <rFont val="Times New Roman"/>
        <family val="1"/>
        <charset val="204"/>
      </rPr>
      <t xml:space="preserve"> - Бюджетна програма „Устройство на територията, благоустройство, геозащита, водоснабдяване и канализация“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</si>
</sst>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view="pageBreakPreview" topLeftCell="A10" zoomScale="148" zoomScaleNormal="115" zoomScaleSheetLayoutView="148" workbookViewId="0">
      <selection activeCell="E14" sqref="E14"/>
    </sheetView>
  </sheetViews>
  <sheetFormatPr defaultRowHeight="12.75" x14ac:dyDescent="0.2"/>
  <cols>
    <col min="1" max="1" width="15" customWidth="1"/>
    <col min="2" max="2" width="41.83203125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3" t="s">
        <v>15</v>
      </c>
      <c r="B3" s="33"/>
      <c r="C3" s="33"/>
      <c r="D3" s="33"/>
      <c r="E3" s="33"/>
      <c r="F3" s="33"/>
      <c r="G3" s="33"/>
      <c r="H3" s="33"/>
    </row>
    <row r="4" spans="1:8" ht="15.75" x14ac:dyDescent="0.2">
      <c r="A4" s="34" t="s">
        <v>35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23</v>
      </c>
      <c r="B5" s="36"/>
      <c r="C5" s="36"/>
      <c r="D5" s="36"/>
      <c r="E5" s="36"/>
      <c r="F5" s="36"/>
      <c r="G5" s="36"/>
      <c r="H5" s="36"/>
    </row>
    <row r="6" spans="1:8" ht="15.75" x14ac:dyDescent="0.2">
      <c r="A6" s="11"/>
    </row>
    <row r="7" spans="1:8" ht="15.75" x14ac:dyDescent="0.2">
      <c r="A7" s="34" t="s">
        <v>25</v>
      </c>
      <c r="B7" s="34"/>
      <c r="C7" s="34"/>
      <c r="D7" s="34"/>
      <c r="E7" s="34"/>
      <c r="F7" s="34"/>
      <c r="G7" s="34"/>
      <c r="H7" s="34"/>
    </row>
    <row r="8" spans="1:8" ht="15.75" x14ac:dyDescent="0.2">
      <c r="A8" s="34" t="s">
        <v>36</v>
      </c>
      <c r="B8" s="34"/>
      <c r="C8" s="34"/>
      <c r="D8" s="34"/>
      <c r="E8" s="34"/>
      <c r="F8" s="34"/>
      <c r="G8" s="34"/>
      <c r="H8" s="34"/>
    </row>
    <row r="9" spans="1:8" x14ac:dyDescent="0.2">
      <c r="A9" s="36" t="s">
        <v>24</v>
      </c>
      <c r="B9" s="36"/>
      <c r="C9" s="36"/>
      <c r="D9" s="36"/>
      <c r="E9" s="36"/>
      <c r="F9" s="36"/>
      <c r="G9" s="36"/>
      <c r="H9" s="36"/>
    </row>
    <row r="10" spans="1:8" ht="13.5" thickBot="1" x14ac:dyDescent="0.25">
      <c r="A10" s="12" t="s">
        <v>3</v>
      </c>
      <c r="H10" s="21" t="s">
        <v>3</v>
      </c>
    </row>
    <row r="11" spans="1:8" ht="12.75" customHeight="1" x14ac:dyDescent="0.2">
      <c r="A11" s="30" t="s">
        <v>16</v>
      </c>
      <c r="B11" s="30" t="s">
        <v>26</v>
      </c>
      <c r="C11" s="30" t="s">
        <v>28</v>
      </c>
      <c r="D11" s="37" t="s">
        <v>29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31"/>
      <c r="B12" s="31"/>
      <c r="C12" s="31"/>
      <c r="D12" s="38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2"/>
      <c r="B13" s="32"/>
      <c r="C13" s="32"/>
      <c r="D13" s="39"/>
      <c r="E13" s="20" t="s">
        <v>30</v>
      </c>
      <c r="F13" s="5" t="s">
        <v>31</v>
      </c>
      <c r="G13" s="5" t="s">
        <v>32</v>
      </c>
      <c r="H13" s="5" t="s">
        <v>33</v>
      </c>
    </row>
    <row r="14" spans="1:8" ht="51.75" thickBot="1" x14ac:dyDescent="0.25">
      <c r="A14" s="17" t="s">
        <v>37</v>
      </c>
      <c r="B14" s="14" t="s">
        <v>38</v>
      </c>
      <c r="C14" s="28">
        <f>+C15+C16</f>
        <v>22306200</v>
      </c>
      <c r="D14" s="28">
        <f t="shared" ref="D14:H14" si="0">+D15+D16</f>
        <v>22306200</v>
      </c>
      <c r="E14" s="28">
        <f t="shared" si="0"/>
        <v>5067306</v>
      </c>
      <c r="F14" s="28">
        <f t="shared" si="0"/>
        <v>11819911</v>
      </c>
      <c r="G14" s="28">
        <f t="shared" si="0"/>
        <v>16973300</v>
      </c>
      <c r="H14" s="28">
        <f t="shared" si="0"/>
        <v>0</v>
      </c>
    </row>
    <row r="15" spans="1:8" ht="39" thickBot="1" x14ac:dyDescent="0.25">
      <c r="A15" s="18" t="s">
        <v>39</v>
      </c>
      <c r="B15" s="44" t="s">
        <v>40</v>
      </c>
      <c r="C15" s="27">
        <f>Програми!C21</f>
        <v>22306200</v>
      </c>
      <c r="D15" s="27">
        <f>Програми!D21</f>
        <v>22306200</v>
      </c>
      <c r="E15" s="27">
        <f>Програми!E21</f>
        <v>5067306</v>
      </c>
      <c r="F15" s="27">
        <f>Програми!F21</f>
        <v>11819911</v>
      </c>
      <c r="G15" s="27">
        <f>Програми!G21</f>
        <v>16973300</v>
      </c>
      <c r="H15" s="27">
        <f>Програми!H21</f>
        <v>0</v>
      </c>
    </row>
    <row r="16" spans="1:8" ht="13.5" thickBot="1" x14ac:dyDescent="0.25">
      <c r="A16" s="18" t="s">
        <v>17</v>
      </c>
      <c r="B16" s="15" t="s">
        <v>18</v>
      </c>
      <c r="C16" s="27"/>
      <c r="D16" s="27"/>
      <c r="E16" s="27"/>
      <c r="F16" s="27"/>
      <c r="G16" s="27"/>
      <c r="H16" s="27"/>
    </row>
    <row r="17" spans="1:8" ht="13.5" thickBot="1" x14ac:dyDescent="0.25">
      <c r="A17" s="19"/>
      <c r="B17" s="16"/>
      <c r="C17" s="27"/>
      <c r="D17" s="27"/>
      <c r="E17" s="27"/>
      <c r="F17" s="27"/>
      <c r="G17" s="27"/>
      <c r="H17" s="27"/>
    </row>
    <row r="18" spans="1:8" ht="26.25" thickBot="1" x14ac:dyDescent="0.25">
      <c r="A18" s="17" t="s">
        <v>17</v>
      </c>
      <c r="B18" s="14" t="s">
        <v>27</v>
      </c>
      <c r="C18" s="28">
        <f>+C19+C20</f>
        <v>0</v>
      </c>
      <c r="D18" s="28">
        <f t="shared" ref="D18:H18" si="1">+D19+D20</f>
        <v>0</v>
      </c>
      <c r="E18" s="28">
        <f t="shared" si="1"/>
        <v>0</v>
      </c>
      <c r="F18" s="28">
        <f t="shared" si="1"/>
        <v>0</v>
      </c>
      <c r="G18" s="28">
        <f t="shared" si="1"/>
        <v>0</v>
      </c>
      <c r="H18" s="28">
        <f t="shared" si="1"/>
        <v>0</v>
      </c>
    </row>
    <row r="19" spans="1:8" ht="13.5" thickBot="1" x14ac:dyDescent="0.25">
      <c r="A19" s="18" t="s">
        <v>17</v>
      </c>
      <c r="B19" s="15" t="s">
        <v>19</v>
      </c>
      <c r="C19" s="27"/>
      <c r="D19" s="27"/>
      <c r="E19" s="27"/>
      <c r="F19" s="27"/>
      <c r="G19" s="27"/>
      <c r="H19" s="27"/>
    </row>
    <row r="20" spans="1:8" ht="13.5" thickBot="1" x14ac:dyDescent="0.25">
      <c r="A20" s="18" t="s">
        <v>17</v>
      </c>
      <c r="B20" s="15" t="s">
        <v>19</v>
      </c>
      <c r="C20" s="27"/>
      <c r="D20" s="27"/>
      <c r="E20" s="27"/>
      <c r="F20" s="27"/>
      <c r="G20" s="27"/>
      <c r="H20" s="27"/>
    </row>
    <row r="21" spans="1:8" ht="13.5" thickBot="1" x14ac:dyDescent="0.25">
      <c r="A21" s="19"/>
      <c r="B21" s="16"/>
      <c r="C21" s="27"/>
      <c r="D21" s="27"/>
      <c r="E21" s="27"/>
      <c r="F21" s="27"/>
      <c r="G21" s="27"/>
      <c r="H21" s="27"/>
    </row>
    <row r="22" spans="1:8" ht="13.5" thickBot="1" x14ac:dyDescent="0.25">
      <c r="A22" s="17" t="s">
        <v>17</v>
      </c>
      <c r="B22" s="14" t="s">
        <v>20</v>
      </c>
      <c r="C22" s="27"/>
      <c r="D22" s="27"/>
      <c r="E22" s="27"/>
      <c r="F22" s="27"/>
      <c r="G22" s="27"/>
      <c r="H22" s="27"/>
    </row>
    <row r="23" spans="1:8" ht="13.5" thickBot="1" x14ac:dyDescent="0.25">
      <c r="A23" s="17"/>
      <c r="B23" s="14" t="s">
        <v>21</v>
      </c>
      <c r="C23" s="28">
        <f>+C22+C18+C14</f>
        <v>22306200</v>
      </c>
      <c r="D23" s="28">
        <f t="shared" ref="D23:H23" si="2">+D22+D18+D14</f>
        <v>22306200</v>
      </c>
      <c r="E23" s="28">
        <f t="shared" si="2"/>
        <v>5067306</v>
      </c>
      <c r="F23" s="28">
        <f t="shared" si="2"/>
        <v>11819911</v>
      </c>
      <c r="G23" s="28">
        <f t="shared" si="2"/>
        <v>16973300</v>
      </c>
      <c r="H23" s="28">
        <f t="shared" si="2"/>
        <v>0</v>
      </c>
    </row>
    <row r="24" spans="1:8" ht="15.75" x14ac:dyDescent="0.2">
      <c r="A24" s="1"/>
    </row>
    <row r="25" spans="1:8" ht="12.75" customHeight="1" x14ac:dyDescent="0.2">
      <c r="A25" s="29" t="s">
        <v>34</v>
      </c>
      <c r="B25" s="29"/>
      <c r="C25" s="29"/>
      <c r="D25" s="29"/>
      <c r="E25" s="29"/>
      <c r="F25" s="29"/>
      <c r="G25" s="29"/>
      <c r="H25" s="29"/>
    </row>
    <row r="26" spans="1:8" s="23" customFormat="1" ht="24.75" customHeight="1" x14ac:dyDescent="0.2">
      <c r="A26" s="24"/>
      <c r="B26" s="24"/>
      <c r="C26" s="24"/>
      <c r="D26" s="24"/>
      <c r="E26" s="24"/>
      <c r="F26" s="24"/>
      <c r="G26" s="24"/>
      <c r="H26" s="24"/>
    </row>
    <row r="27" spans="1:8" ht="24" customHeight="1" x14ac:dyDescent="0.2">
      <c r="A27" s="24"/>
      <c r="B27" s="24"/>
      <c r="C27" s="24"/>
      <c r="D27" s="24"/>
      <c r="E27" s="24"/>
      <c r="F27" s="24"/>
      <c r="G27" s="24"/>
      <c r="H27" s="24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4"/>
  <sheetViews>
    <sheetView tabSelected="1" view="pageBreakPreview" zoomScale="142" zoomScaleNormal="115" zoomScaleSheetLayoutView="142" workbookViewId="0">
      <selection activeCell="G2" sqref="G2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3" t="s">
        <v>0</v>
      </c>
      <c r="C3" s="33"/>
      <c r="D3" s="33"/>
      <c r="E3" s="33"/>
      <c r="F3" s="33"/>
      <c r="G3" s="33"/>
      <c r="H3" s="33"/>
    </row>
    <row r="4" spans="2:8" ht="15.75" x14ac:dyDescent="0.2">
      <c r="B4" s="34" t="s">
        <v>36</v>
      </c>
      <c r="C4" s="34"/>
      <c r="D4" s="34"/>
      <c r="E4" s="34"/>
      <c r="F4" s="34"/>
      <c r="G4" s="34"/>
      <c r="H4" s="34"/>
    </row>
    <row r="5" spans="2:8" ht="13.5" thickBot="1" x14ac:dyDescent="0.25">
      <c r="B5" s="43" t="s">
        <v>1</v>
      </c>
      <c r="C5" s="43"/>
      <c r="D5" s="43"/>
      <c r="E5" s="43"/>
      <c r="F5" s="43"/>
      <c r="G5" s="43"/>
      <c r="H5" s="43"/>
    </row>
    <row r="6" spans="2:8" ht="13.5" thickBot="1" x14ac:dyDescent="0.25">
      <c r="B6" s="40" t="s">
        <v>41</v>
      </c>
      <c r="C6" s="41"/>
      <c r="D6" s="41"/>
      <c r="E6" s="41"/>
      <c r="F6" s="41"/>
      <c r="G6" s="41"/>
      <c r="H6" s="42"/>
    </row>
    <row r="7" spans="2:8" ht="12.75" customHeight="1" x14ac:dyDescent="0.2">
      <c r="B7" s="2" t="s">
        <v>2</v>
      </c>
      <c r="C7" s="30" t="s">
        <v>28</v>
      </c>
      <c r="D7" s="37" t="s">
        <v>29</v>
      </c>
      <c r="E7" s="13" t="s">
        <v>4</v>
      </c>
      <c r="F7" s="13" t="s">
        <v>4</v>
      </c>
      <c r="G7" s="13" t="s">
        <v>4</v>
      </c>
      <c r="H7" s="13" t="s">
        <v>4</v>
      </c>
    </row>
    <row r="8" spans="2:8" x14ac:dyDescent="0.2">
      <c r="B8" s="2" t="s">
        <v>3</v>
      </c>
      <c r="C8" s="31"/>
      <c r="D8" s="38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2"/>
      <c r="D9" s="39"/>
      <c r="E9" s="20" t="s">
        <v>30</v>
      </c>
      <c r="F9" s="5" t="s">
        <v>31</v>
      </c>
      <c r="G9" s="5" t="s">
        <v>32</v>
      </c>
      <c r="H9" s="5" t="s">
        <v>33</v>
      </c>
    </row>
    <row r="10" spans="2:8" ht="13.5" thickBot="1" x14ac:dyDescent="0.25">
      <c r="B10" s="25" t="s">
        <v>6</v>
      </c>
      <c r="C10" s="26">
        <f>+C12+C13+C14</f>
        <v>22306200</v>
      </c>
      <c r="D10" s="26">
        <f t="shared" ref="D10:H10" si="0">+D12+D13+D14</f>
        <v>22306200</v>
      </c>
      <c r="E10" s="26">
        <f t="shared" si="0"/>
        <v>5067306</v>
      </c>
      <c r="F10" s="26">
        <f t="shared" si="0"/>
        <v>11819911</v>
      </c>
      <c r="G10" s="26">
        <f t="shared" si="0"/>
        <v>16973300</v>
      </c>
      <c r="H10" s="26">
        <f t="shared" si="0"/>
        <v>0</v>
      </c>
    </row>
    <row r="11" spans="2:8" ht="13.5" thickBot="1" x14ac:dyDescent="0.25">
      <c r="B11" s="7" t="s">
        <v>7</v>
      </c>
      <c r="C11" s="27"/>
      <c r="D11" s="27"/>
      <c r="E11" s="27"/>
      <c r="F11" s="27"/>
      <c r="G11" s="27"/>
      <c r="H11" s="27"/>
    </row>
    <row r="12" spans="2:8" ht="13.5" thickBot="1" x14ac:dyDescent="0.25">
      <c r="B12" s="8" t="s">
        <v>8</v>
      </c>
      <c r="C12" s="27">
        <v>9174600</v>
      </c>
      <c r="D12" s="27">
        <v>9174600</v>
      </c>
      <c r="E12" s="27">
        <v>2164114</v>
      </c>
      <c r="F12" s="27">
        <v>4574728</v>
      </c>
      <c r="G12" s="27">
        <v>7036322</v>
      </c>
      <c r="H12" s="27"/>
    </row>
    <row r="13" spans="2:8" ht="13.5" thickBot="1" x14ac:dyDescent="0.25">
      <c r="B13" s="8" t="s">
        <v>9</v>
      </c>
      <c r="C13" s="27">
        <v>9636300</v>
      </c>
      <c r="D13" s="27">
        <v>9636300</v>
      </c>
      <c r="E13" s="27">
        <v>2492912</v>
      </c>
      <c r="F13" s="27">
        <v>5760072</v>
      </c>
      <c r="G13" s="27">
        <v>8387926</v>
      </c>
      <c r="H13" s="27"/>
    </row>
    <row r="14" spans="2:8" ht="13.5" thickBot="1" x14ac:dyDescent="0.25">
      <c r="B14" s="8" t="s">
        <v>10</v>
      </c>
      <c r="C14" s="27">
        <v>3495300</v>
      </c>
      <c r="D14" s="27">
        <v>3495300</v>
      </c>
      <c r="E14" s="27">
        <v>410280</v>
      </c>
      <c r="F14" s="27">
        <v>1485111</v>
      </c>
      <c r="G14" s="27">
        <v>1549052</v>
      </c>
      <c r="H14" s="27"/>
    </row>
    <row r="15" spans="2:8" ht="13.5" thickBot="1" x14ac:dyDescent="0.25">
      <c r="B15" s="7"/>
      <c r="C15" s="27"/>
      <c r="D15" s="27"/>
      <c r="E15" s="27"/>
      <c r="F15" s="27"/>
      <c r="G15" s="27"/>
      <c r="H15" s="27"/>
    </row>
    <row r="16" spans="2:8" s="22" customFormat="1" ht="13.5" thickBot="1" x14ac:dyDescent="0.25">
      <c r="B16" s="25" t="s">
        <v>11</v>
      </c>
      <c r="C16" s="26">
        <f>+SUM(C17:C20)</f>
        <v>0</v>
      </c>
      <c r="D16" s="26">
        <f t="shared" ref="D16:H16" si="1">+SUM(D17:D20)</f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</row>
    <row r="17" spans="2:8" ht="13.5" thickBot="1" x14ac:dyDescent="0.25">
      <c r="B17" s="7" t="s">
        <v>22</v>
      </c>
      <c r="C17" s="27"/>
      <c r="D17" s="27"/>
      <c r="E17" s="27"/>
      <c r="F17" s="27"/>
      <c r="G17" s="27"/>
      <c r="H17" s="27"/>
    </row>
    <row r="18" spans="2:8" ht="13.5" thickBot="1" x14ac:dyDescent="0.25">
      <c r="B18" s="7" t="s">
        <v>12</v>
      </c>
      <c r="C18" s="27"/>
      <c r="D18" s="27"/>
      <c r="E18" s="27"/>
      <c r="F18" s="27"/>
      <c r="G18" s="27"/>
      <c r="H18" s="27"/>
    </row>
    <row r="19" spans="2:8" ht="13.5" thickBot="1" x14ac:dyDescent="0.25">
      <c r="B19" s="7" t="s">
        <v>12</v>
      </c>
      <c r="C19" s="27"/>
      <c r="D19" s="27"/>
      <c r="E19" s="27"/>
      <c r="F19" s="27"/>
      <c r="G19" s="27"/>
      <c r="H19" s="27"/>
    </row>
    <row r="20" spans="2:8" ht="13.5" thickBot="1" x14ac:dyDescent="0.25">
      <c r="B20" s="7"/>
      <c r="C20" s="27"/>
      <c r="D20" s="27"/>
      <c r="E20" s="27"/>
      <c r="F20" s="27"/>
      <c r="G20" s="27"/>
      <c r="H20" s="27"/>
    </row>
    <row r="21" spans="2:8" ht="13.5" thickBot="1" x14ac:dyDescent="0.25">
      <c r="B21" s="25" t="s">
        <v>13</v>
      </c>
      <c r="C21" s="26">
        <f>+C16+C10</f>
        <v>22306200</v>
      </c>
      <c r="D21" s="26">
        <f t="shared" ref="D21:H21" si="2">+D16+D10</f>
        <v>22306200</v>
      </c>
      <c r="E21" s="26">
        <f t="shared" si="2"/>
        <v>5067306</v>
      </c>
      <c r="F21" s="26">
        <f t="shared" si="2"/>
        <v>11819911</v>
      </c>
      <c r="G21" s="26">
        <f t="shared" si="2"/>
        <v>16973300</v>
      </c>
      <c r="H21" s="26">
        <f t="shared" si="2"/>
        <v>0</v>
      </c>
    </row>
    <row r="22" spans="2:8" ht="13.5" thickBot="1" x14ac:dyDescent="0.25">
      <c r="B22" s="7"/>
      <c r="C22" s="6"/>
      <c r="D22" s="6"/>
      <c r="E22" s="6"/>
      <c r="F22" s="6"/>
      <c r="G22" s="6"/>
      <c r="H22" s="6"/>
    </row>
    <row r="23" spans="2:8" ht="13.5" thickBot="1" x14ac:dyDescent="0.25">
      <c r="B23" s="7" t="s">
        <v>14</v>
      </c>
      <c r="C23" s="9">
        <v>417</v>
      </c>
      <c r="D23" s="9">
        <v>417</v>
      </c>
      <c r="E23" s="9">
        <v>400</v>
      </c>
      <c r="F23" s="9">
        <v>397</v>
      </c>
      <c r="G23" s="9">
        <v>390</v>
      </c>
      <c r="H23" s="9"/>
    </row>
    <row r="24" spans="2:8" ht="15.75" x14ac:dyDescent="0.2">
      <c r="B24" s="10"/>
    </row>
  </sheetData>
  <mergeCells count="6">
    <mergeCell ref="B6:H6"/>
    <mergeCell ref="C7:C9"/>
    <mergeCell ref="B3:H3"/>
    <mergeCell ref="B4:H4"/>
    <mergeCell ref="B5:H5"/>
    <mergeCell ref="D7:D9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Самуил Драганов</cp:lastModifiedBy>
  <cp:lastPrinted>2022-05-12T07:11:11Z</cp:lastPrinted>
  <dcterms:created xsi:type="dcterms:W3CDTF">2016-04-01T09:51:31Z</dcterms:created>
  <dcterms:modified xsi:type="dcterms:W3CDTF">2022-10-12T08:52:07Z</dcterms:modified>
</cp:coreProperties>
</file>