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75" windowWidth="15195" windowHeight="7800" tabRatio="719" activeTab="0"/>
  </bookViews>
  <sheets>
    <sheet name="АГКК" sheetId="1" r:id="rId1"/>
  </sheets>
  <definedNames>
    <definedName name="_xlnm.Print_Area" localSheetId="0">'АГКК'!$A$1:$D$60</definedName>
    <definedName name="_xlnm.Print_Titles" localSheetId="0">'АГКК'!$13:$13</definedName>
  </definedNames>
  <calcPr fullCalcOnLoad="1"/>
</workbook>
</file>

<file path=xl/sharedStrings.xml><?xml version="1.0" encoding="utf-8"?>
<sst xmlns="http://schemas.openxmlformats.org/spreadsheetml/2006/main" count="78" uniqueCount="75">
  <si>
    <t>§ и §§</t>
  </si>
  <si>
    <t>01</t>
  </si>
  <si>
    <t>24-00</t>
  </si>
  <si>
    <t>25-00</t>
  </si>
  <si>
    <t>28-00</t>
  </si>
  <si>
    <t>36-00</t>
  </si>
  <si>
    <t>02</t>
  </si>
  <si>
    <t>10-00</t>
  </si>
  <si>
    <t>46-00</t>
  </si>
  <si>
    <t>НАТУРАЛНИ ПОКАЗАТЕЛИ</t>
  </si>
  <si>
    <t xml:space="preserve">   по трудови правоотношения</t>
  </si>
  <si>
    <t xml:space="preserve">   по служебни правоотношения</t>
  </si>
  <si>
    <t>05</t>
  </si>
  <si>
    <t>37-00</t>
  </si>
  <si>
    <t>45-00</t>
  </si>
  <si>
    <t xml:space="preserve"> 1.</t>
  </si>
  <si>
    <t xml:space="preserve"> 2.</t>
  </si>
  <si>
    <t xml:space="preserve"> 2.1.</t>
  </si>
  <si>
    <t xml:space="preserve"> 2.2.</t>
  </si>
  <si>
    <t xml:space="preserve"> 2.3.</t>
  </si>
  <si>
    <t xml:space="preserve"> 2.4.</t>
  </si>
  <si>
    <t>Показатели</t>
  </si>
  <si>
    <t>А</t>
  </si>
  <si>
    <t>Персонал</t>
  </si>
  <si>
    <t>03</t>
  </si>
  <si>
    <t xml:space="preserve">     - получени трансфери (субсидии) от ЦБ (+)</t>
  </si>
  <si>
    <t>31-10</t>
  </si>
  <si>
    <t>04</t>
  </si>
  <si>
    <t>3.1.</t>
  </si>
  <si>
    <t>3.2.</t>
  </si>
  <si>
    <t>Щатни бройки</t>
  </si>
  <si>
    <t xml:space="preserve"> 2.5.</t>
  </si>
  <si>
    <t>НА АГЕНЦИЯ ПО ГЕОДЕЗИЯ, КАРТОГРАФИЯ И КАДАСТЪР</t>
  </si>
  <si>
    <t>Текущи разходи</t>
  </si>
  <si>
    <t>№</t>
  </si>
  <si>
    <t>Средна месечна работна заплата</t>
  </si>
  <si>
    <t>62-00</t>
  </si>
  <si>
    <t>62-02</t>
  </si>
  <si>
    <t>Трансфери между бюджети и сметки за средствата от Европейския съюз (нето)</t>
  </si>
  <si>
    <t xml:space="preserve"> - предоставени трансфери (-)</t>
  </si>
  <si>
    <t>Трансфери между бюджета на бюджетната организация и ЦБ (нето)</t>
  </si>
  <si>
    <t>І.</t>
  </si>
  <si>
    <t>ПРИХОДИ - ВСИЧКО</t>
  </si>
  <si>
    <t>ІІ.</t>
  </si>
  <si>
    <t>РАЗХОДИ - ВСИЧКО</t>
  </si>
  <si>
    <t>Приходи и доходи от собственост</t>
  </si>
  <si>
    <t>Държавни такси</t>
  </si>
  <si>
    <t>Глоби, санкции и наказателни лихви</t>
  </si>
  <si>
    <t>Други неданъчни приходи</t>
  </si>
  <si>
    <t>Събрани и внесени ДДС и други данъци върху продажбите (нето)</t>
  </si>
  <si>
    <t>Данъчни приходи</t>
  </si>
  <si>
    <t>Неданъчни приходи</t>
  </si>
  <si>
    <t>Разходи за членски внос и участие в нетърговски организации и дейности</t>
  </si>
  <si>
    <t>Платени данъци, такси и административни санкции</t>
  </si>
  <si>
    <t>19-00</t>
  </si>
  <si>
    <t>1.1.</t>
  </si>
  <si>
    <t xml:space="preserve"> 1.2.</t>
  </si>
  <si>
    <t>1.2.1.</t>
  </si>
  <si>
    <t>1.2.2.</t>
  </si>
  <si>
    <t>1.2.3.</t>
  </si>
  <si>
    <t>1.2.4.</t>
  </si>
  <si>
    <t>30-31</t>
  </si>
  <si>
    <t>ІІІ.</t>
  </si>
  <si>
    <t>ТРАНСФЕРИ</t>
  </si>
  <si>
    <t>ІV.</t>
  </si>
  <si>
    <t>V.</t>
  </si>
  <si>
    <t>БЮДЖЕТНО САЛДО (+/-)        (І. - ІІ. + ІІІ.)</t>
  </si>
  <si>
    <t xml:space="preserve">ФИНАНСИРАНЕ </t>
  </si>
  <si>
    <t>Субсидии за организации с нестопанска цел</t>
  </si>
  <si>
    <t>Издръжка и други текущи разходи</t>
  </si>
  <si>
    <t>БЮДЖЕТ ЗА 2018 ГОДИНА</t>
  </si>
  <si>
    <t>ЗДБРБ 2018 г.</t>
  </si>
  <si>
    <t>Капиталови разходи, в т.ч.</t>
  </si>
  <si>
    <t>Издръжка, в т.ч.</t>
  </si>
  <si>
    <t>разходи за електронно управление и за използваните информационни и комуникационни технологии</t>
  </si>
</sst>
</file>

<file path=xl/styles.xml><?xml version="1.0" encoding="utf-8"?>
<styleSheet xmlns="http://schemas.openxmlformats.org/spreadsheetml/2006/main">
  <numFmts count="6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_)"/>
    <numFmt numFmtId="181" formatCode="0_)"/>
    <numFmt numFmtId="182" formatCode="#,##0.0"/>
    <numFmt numFmtId="183" formatCode="#,##0.000"/>
    <numFmt numFmtId="184" formatCode="#,##0.0000"/>
    <numFmt numFmtId="185" formatCode="0#&quot;-&quot;0#"/>
    <numFmt numFmtId="186" formatCode="0.0"/>
    <numFmt numFmtId="187" formatCode="0."/>
    <numFmt numFmtId="188" formatCode="0.0%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0000"/>
    <numFmt numFmtId="195" formatCode="dd\-mmm\-yy"/>
    <numFmt numFmtId="196" formatCode="_-* #,##0.0\ _л_в_-;\-* #,##0.0\ _л_в_-;_-* &quot;-&quot;??\ _л_в_-;_-@_-"/>
    <numFmt numFmtId="197" formatCode="0.0_ ;[Red]\-0.0\ "/>
    <numFmt numFmtId="198" formatCode="0_ ;[Red]\-0\ "/>
    <numFmt numFmtId="199" formatCode="0.00;[Red]0.00"/>
    <numFmt numFmtId="200" formatCode="0.0;[Red]0.0"/>
    <numFmt numFmtId="201" formatCode="0;[Red]0"/>
    <numFmt numFmtId="202" formatCode="#,##0.00000"/>
    <numFmt numFmtId="203" formatCode="#,##0.000000"/>
    <numFmt numFmtId="204" formatCode="#,##0.0000000"/>
    <numFmt numFmtId="205" formatCode="#,##0.00000000"/>
    <numFmt numFmtId="206" formatCode="00&quot;-&quot;0#"/>
    <numFmt numFmtId="207" formatCode="mm/dd/yyyy"/>
    <numFmt numFmtId="208" formatCode="0000"/>
    <numFmt numFmtId="209" formatCode="#,##0.00;[Red]#,##0.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[$-402]dd\ mmmm\ yyyy\ &quot;г.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/>
    </xf>
    <xf numFmtId="3" fontId="22" fillId="0" borderId="13" xfId="0" applyNumberFormat="1" applyFont="1" applyFill="1" applyBorder="1" applyAlignment="1">
      <alignment vertical="center"/>
    </xf>
    <xf numFmtId="0" fontId="21" fillId="0" borderId="14" xfId="0" applyFont="1" applyBorder="1" applyAlignment="1">
      <alignment horizontal="right" vertical="center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3" fontId="21" fillId="0" borderId="13" xfId="0" applyNumberFormat="1" applyFont="1" applyFill="1" applyBorder="1" applyAlignment="1">
      <alignment vertical="center"/>
    </xf>
    <xf numFmtId="0" fontId="22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3" fontId="21" fillId="33" borderId="13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22" fillId="0" borderId="12" xfId="0" applyFont="1" applyBorder="1" applyAlignment="1">
      <alignment horizontal="left" vertical="center" wrapText="1" indent="1"/>
    </xf>
    <xf numFmtId="0" fontId="21" fillId="0" borderId="12" xfId="0" applyFont="1" applyBorder="1" applyAlignment="1">
      <alignment horizontal="left" vertical="center" wrapText="1" indent="2"/>
    </xf>
    <xf numFmtId="3" fontId="22" fillId="33" borderId="13" xfId="0" applyNumberFormat="1" applyFont="1" applyFill="1" applyBorder="1" applyAlignment="1">
      <alignment vertical="center"/>
    </xf>
    <xf numFmtId="49" fontId="22" fillId="0" borderId="12" xfId="0" applyNumberFormat="1" applyFont="1" applyBorder="1" applyAlignment="1">
      <alignment vertical="center" wrapText="1"/>
    </xf>
    <xf numFmtId="49" fontId="2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left" vertical="center" wrapText="1" indent="1"/>
    </xf>
    <xf numFmtId="49" fontId="21" fillId="0" borderId="12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3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 wrapText="1"/>
    </xf>
    <xf numFmtId="49" fontId="21" fillId="0" borderId="0" xfId="0" applyNumberFormat="1" applyFont="1" applyAlignment="1">
      <alignment horizontal="right" vertical="center"/>
    </xf>
    <xf numFmtId="49" fontId="21" fillId="0" borderId="17" xfId="0" applyNumberFormat="1" applyFont="1" applyBorder="1" applyAlignment="1">
      <alignment horizontal="right" vertical="center"/>
    </xf>
    <xf numFmtId="49" fontId="22" fillId="0" borderId="15" xfId="0" applyNumberFormat="1" applyFont="1" applyBorder="1" applyAlignment="1">
      <alignment horizontal="right" vertical="center"/>
    </xf>
    <xf numFmtId="49" fontId="21" fillId="0" borderId="15" xfId="0" applyNumberFormat="1" applyFont="1" applyBorder="1" applyAlignment="1">
      <alignment horizontal="right" vertical="center"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49" fontId="21" fillId="0" borderId="0" xfId="0" applyNumberFormat="1" applyFont="1" applyAlignment="1">
      <alignment vertical="center"/>
    </xf>
    <xf numFmtId="3" fontId="47" fillId="0" borderId="13" xfId="0" applyNumberFormat="1" applyFont="1" applyBorder="1" applyAlignment="1">
      <alignment vertical="center"/>
    </xf>
    <xf numFmtId="49" fontId="27" fillId="0" borderId="18" xfId="0" applyNumberFormat="1" applyFont="1" applyFill="1" applyBorder="1" applyAlignment="1">
      <alignment horizontal="righ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0" fontId="22" fillId="34" borderId="14" xfId="0" applyFont="1" applyFill="1" applyBorder="1" applyAlignment="1">
      <alignment horizontal="right" vertical="center"/>
    </xf>
    <xf numFmtId="0" fontId="22" fillId="34" borderId="12" xfId="0" applyFont="1" applyFill="1" applyBorder="1" applyAlignment="1">
      <alignment vertical="center" wrapText="1"/>
    </xf>
    <xf numFmtId="3" fontId="22" fillId="34" borderId="13" xfId="0" applyNumberFormat="1" applyFont="1" applyFill="1" applyBorder="1" applyAlignment="1">
      <alignment vertical="center"/>
    </xf>
    <xf numFmtId="0" fontId="22" fillId="34" borderId="15" xfId="0" applyFont="1" applyFill="1" applyBorder="1" applyAlignment="1">
      <alignment horizontal="right" vertical="center"/>
    </xf>
    <xf numFmtId="3" fontId="22" fillId="34" borderId="21" xfId="0" applyNumberFormat="1" applyFont="1" applyFill="1" applyBorder="1" applyAlignment="1">
      <alignment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3" fontId="22" fillId="34" borderId="23" xfId="0" applyNumberFormat="1" applyFont="1" applyFill="1" applyBorder="1" applyAlignment="1">
      <alignment vertical="center"/>
    </xf>
    <xf numFmtId="0" fontId="22" fillId="34" borderId="24" xfId="0" applyFont="1" applyFill="1" applyBorder="1" applyAlignment="1">
      <alignment horizontal="right" vertical="center"/>
    </xf>
    <xf numFmtId="0" fontId="22" fillId="34" borderId="25" xfId="0" applyFont="1" applyFill="1" applyBorder="1" applyAlignment="1">
      <alignment vertical="center" wrapText="1"/>
    </xf>
    <xf numFmtId="0" fontId="22" fillId="34" borderId="26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 indent="2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3" fontId="22" fillId="0" borderId="0" xfId="0" applyNumberFormat="1" applyFont="1" applyAlignment="1">
      <alignment horizontal="right" vertical="center"/>
    </xf>
    <xf numFmtId="49" fontId="29" fillId="0" borderId="15" xfId="0" applyNumberFormat="1" applyFont="1" applyBorder="1" applyAlignment="1">
      <alignment horizontal="right" vertical="center"/>
    </xf>
    <xf numFmtId="0" fontId="29" fillId="0" borderId="12" xfId="0" applyFont="1" applyBorder="1" applyAlignment="1">
      <alignment horizontal="left" vertical="center" wrapText="1" indent="3"/>
    </xf>
    <xf numFmtId="3" fontId="29" fillId="33" borderId="1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5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9" fontId="28" fillId="0" borderId="29" xfId="0" applyNumberFormat="1" applyFont="1" applyFill="1" applyBorder="1" applyAlignment="1">
      <alignment horizontal="center" vertical="center"/>
    </xf>
    <xf numFmtId="49" fontId="28" fillId="0" borderId="30" xfId="0" applyNumberFormat="1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SheetLayoutView="100" zoomScalePageLayoutView="0" workbookViewId="0" topLeftCell="A1">
      <selection activeCell="K20" sqref="K20"/>
    </sheetView>
  </sheetViews>
  <sheetFormatPr defaultColWidth="9.140625" defaultRowHeight="12.75"/>
  <cols>
    <col min="1" max="1" width="5.28125" style="37" customWidth="1"/>
    <col min="2" max="2" width="80.8515625" style="2" customWidth="1"/>
    <col min="3" max="3" width="7.28125" style="1" customWidth="1"/>
    <col min="4" max="4" width="14.7109375" style="3" customWidth="1"/>
    <col min="5" max="16384" width="9.140625" style="2" customWidth="1"/>
  </cols>
  <sheetData>
    <row r="1" spans="2:4" ht="12.75">
      <c r="B1" s="4"/>
      <c r="C1" s="71"/>
      <c r="D1" s="71"/>
    </row>
    <row r="2" spans="2:4" ht="15.75">
      <c r="B2" s="7"/>
      <c r="D2" s="35"/>
    </row>
    <row r="3" spans="1:3" ht="15.75">
      <c r="A3" s="74" t="s">
        <v>70</v>
      </c>
      <c r="B3" s="74"/>
      <c r="C3" s="74"/>
    </row>
    <row r="4" spans="1:3" ht="12.75" customHeight="1">
      <c r="A4" s="75" t="s">
        <v>32</v>
      </c>
      <c r="B4" s="75"/>
      <c r="C4" s="75"/>
    </row>
    <row r="5" spans="1:4" ht="12.75">
      <c r="A5" s="80"/>
      <c r="B5" s="80"/>
      <c r="C5" s="80"/>
      <c r="D5" s="36"/>
    </row>
    <row r="6" ht="13.5" thickBot="1">
      <c r="B6" s="8"/>
    </row>
    <row r="7" spans="1:4" s="9" customFormat="1" ht="11.25" customHeight="1">
      <c r="A7" s="76" t="s">
        <v>34</v>
      </c>
      <c r="B7" s="78" t="s">
        <v>21</v>
      </c>
      <c r="C7" s="78" t="s">
        <v>0</v>
      </c>
      <c r="D7" s="72" t="s">
        <v>71</v>
      </c>
    </row>
    <row r="8" spans="1:4" s="10" customFormat="1" ht="12" customHeight="1" thickBot="1">
      <c r="A8" s="77"/>
      <c r="B8" s="79"/>
      <c r="C8" s="79"/>
      <c r="D8" s="73"/>
    </row>
    <row r="9" spans="1:4" s="9" customFormat="1" ht="12.75" thickBot="1">
      <c r="A9" s="44"/>
      <c r="B9" s="45" t="s">
        <v>22</v>
      </c>
      <c r="C9" s="45"/>
      <c r="D9" s="46">
        <v>1</v>
      </c>
    </row>
    <row r="10" spans="1:4" ht="12.75">
      <c r="A10" s="38"/>
      <c r="B10" s="11"/>
      <c r="C10" s="12"/>
      <c r="D10" s="13"/>
    </row>
    <row r="11" spans="1:4" s="6" customFormat="1" ht="12.75">
      <c r="A11" s="50" t="s">
        <v>41</v>
      </c>
      <c r="B11" s="51" t="s">
        <v>42</v>
      </c>
      <c r="C11" s="55" t="s">
        <v>1</v>
      </c>
      <c r="D11" s="52">
        <f>+D13+D14</f>
        <v>17000000</v>
      </c>
    </row>
    <row r="12" spans="1:4" ht="12.75">
      <c r="A12" s="17"/>
      <c r="B12" s="18"/>
      <c r="C12" s="19"/>
      <c r="D12" s="20"/>
    </row>
    <row r="13" spans="1:4" s="6" customFormat="1" ht="12.75">
      <c r="A13" s="21" t="s">
        <v>15</v>
      </c>
      <c r="B13" s="14" t="s">
        <v>50</v>
      </c>
      <c r="C13" s="19"/>
      <c r="D13" s="16">
        <v>0</v>
      </c>
    </row>
    <row r="14" spans="1:4" s="6" customFormat="1" ht="12.75">
      <c r="A14" s="21" t="s">
        <v>16</v>
      </c>
      <c r="B14" s="14" t="s">
        <v>51</v>
      </c>
      <c r="C14" s="15"/>
      <c r="D14" s="16">
        <f>SUM(D15:D19)</f>
        <v>17000000</v>
      </c>
    </row>
    <row r="15" spans="1:4" ht="12.75">
      <c r="A15" s="22" t="s">
        <v>17</v>
      </c>
      <c r="B15" s="18" t="s">
        <v>45</v>
      </c>
      <c r="C15" s="19" t="s">
        <v>2</v>
      </c>
      <c r="D15" s="23"/>
    </row>
    <row r="16" spans="1:4" ht="12.75">
      <c r="A16" s="22" t="s">
        <v>18</v>
      </c>
      <c r="B16" s="18" t="s">
        <v>46</v>
      </c>
      <c r="C16" s="19" t="s">
        <v>3</v>
      </c>
      <c r="D16" s="23">
        <v>17000000</v>
      </c>
    </row>
    <row r="17" spans="1:4" ht="12.75">
      <c r="A17" s="22" t="s">
        <v>19</v>
      </c>
      <c r="B17" s="18" t="s">
        <v>47</v>
      </c>
      <c r="C17" s="19" t="s">
        <v>4</v>
      </c>
      <c r="D17" s="23"/>
    </row>
    <row r="18" spans="1:4" ht="12.75">
      <c r="A18" s="22" t="s">
        <v>20</v>
      </c>
      <c r="B18" s="18" t="s">
        <v>48</v>
      </c>
      <c r="C18" s="19" t="s">
        <v>5</v>
      </c>
      <c r="D18" s="23"/>
    </row>
    <row r="19" spans="1:4" ht="12.75">
      <c r="A19" s="22" t="s">
        <v>31</v>
      </c>
      <c r="B19" s="18" t="s">
        <v>49</v>
      </c>
      <c r="C19" s="19" t="s">
        <v>13</v>
      </c>
      <c r="D19" s="20"/>
    </row>
    <row r="20" spans="1:4" ht="12.75">
      <c r="A20" s="22"/>
      <c r="B20" s="18"/>
      <c r="C20" s="19"/>
      <c r="D20" s="20"/>
    </row>
    <row r="21" spans="1:4" s="6" customFormat="1" ht="12.75">
      <c r="A21" s="53" t="s">
        <v>43</v>
      </c>
      <c r="B21" s="51" t="s">
        <v>44</v>
      </c>
      <c r="C21" s="55" t="s">
        <v>6</v>
      </c>
      <c r="D21" s="52">
        <f>+D23+D31</f>
        <v>19735400</v>
      </c>
    </row>
    <row r="22" spans="1:4" ht="12.75">
      <c r="A22" s="22"/>
      <c r="B22" s="18"/>
      <c r="C22" s="19"/>
      <c r="D22" s="20"/>
    </row>
    <row r="23" spans="1:4" s="6" customFormat="1" ht="12.75">
      <c r="A23" s="21" t="s">
        <v>15</v>
      </c>
      <c r="B23" s="14" t="s">
        <v>33</v>
      </c>
      <c r="C23" s="15"/>
      <c r="D23" s="16">
        <f>+D24+D25</f>
        <v>15537200</v>
      </c>
    </row>
    <row r="24" spans="1:4" ht="12.75">
      <c r="A24" s="21" t="s">
        <v>55</v>
      </c>
      <c r="B24" s="25" t="s">
        <v>23</v>
      </c>
      <c r="C24" s="15"/>
      <c r="D24" s="16">
        <v>6603800</v>
      </c>
    </row>
    <row r="25" spans="1:4" ht="12.75">
      <c r="A25" s="39" t="s">
        <v>56</v>
      </c>
      <c r="B25" s="25" t="s">
        <v>69</v>
      </c>
      <c r="C25" s="15"/>
      <c r="D25" s="27">
        <f>+D26+D28+D30</f>
        <v>8933400</v>
      </c>
    </row>
    <row r="26" spans="1:4" ht="12.75">
      <c r="A26" s="40" t="s">
        <v>57</v>
      </c>
      <c r="B26" s="26" t="s">
        <v>73</v>
      </c>
      <c r="C26" s="19" t="s">
        <v>7</v>
      </c>
      <c r="D26" s="23">
        <v>8836200</v>
      </c>
    </row>
    <row r="27" spans="1:4" s="68" customFormat="1" ht="25.5">
      <c r="A27" s="65"/>
      <c r="B27" s="66" t="s">
        <v>74</v>
      </c>
      <c r="C27" s="70"/>
      <c r="D27" s="67">
        <v>1253120</v>
      </c>
    </row>
    <row r="28" spans="1:4" ht="12.75">
      <c r="A28" s="40" t="s">
        <v>58</v>
      </c>
      <c r="B28" s="26" t="s">
        <v>53</v>
      </c>
      <c r="C28" s="19" t="s">
        <v>54</v>
      </c>
      <c r="D28" s="23">
        <v>80500</v>
      </c>
    </row>
    <row r="29" spans="1:4" ht="12.75">
      <c r="A29" s="40" t="s">
        <v>59</v>
      </c>
      <c r="B29" s="26" t="s">
        <v>68</v>
      </c>
      <c r="C29" s="19" t="s">
        <v>14</v>
      </c>
      <c r="D29" s="23"/>
    </row>
    <row r="30" spans="1:4" ht="12.75">
      <c r="A30" s="40" t="s">
        <v>60</v>
      </c>
      <c r="B30" s="61" t="s">
        <v>52</v>
      </c>
      <c r="C30" s="19" t="s">
        <v>8</v>
      </c>
      <c r="D30" s="23">
        <v>16700</v>
      </c>
    </row>
    <row r="31" spans="1:4" ht="12.75">
      <c r="A31" s="21" t="s">
        <v>16</v>
      </c>
      <c r="B31" s="14" t="s">
        <v>72</v>
      </c>
      <c r="C31" s="15"/>
      <c r="D31" s="27">
        <v>4198200</v>
      </c>
    </row>
    <row r="32" spans="1:4" s="68" customFormat="1" ht="25.5">
      <c r="A32" s="69"/>
      <c r="B32" s="66" t="s">
        <v>74</v>
      </c>
      <c r="C32" s="70"/>
      <c r="D32" s="67">
        <v>180000</v>
      </c>
    </row>
    <row r="33" spans="1:4" ht="12.75">
      <c r="A33" s="22"/>
      <c r="B33" s="18"/>
      <c r="C33" s="19"/>
      <c r="D33" s="23"/>
    </row>
    <row r="34" spans="1:4" ht="12.75">
      <c r="A34" s="22"/>
      <c r="B34" s="14" t="s">
        <v>9</v>
      </c>
      <c r="C34" s="19"/>
      <c r="D34" s="23"/>
    </row>
    <row r="35" spans="1:4" s="6" customFormat="1" ht="12.75">
      <c r="A35" s="21"/>
      <c r="B35" s="14" t="s">
        <v>30</v>
      </c>
      <c r="C35" s="15"/>
      <c r="D35" s="27">
        <v>397</v>
      </c>
    </row>
    <row r="36" spans="1:4" ht="12.75" hidden="1">
      <c r="A36" s="22"/>
      <c r="B36" s="18" t="s">
        <v>10</v>
      </c>
      <c r="C36" s="19"/>
      <c r="D36" s="23">
        <v>98</v>
      </c>
    </row>
    <row r="37" spans="1:4" ht="12.75" hidden="1">
      <c r="A37" s="22"/>
      <c r="B37" s="18" t="s">
        <v>11</v>
      </c>
      <c r="C37" s="19"/>
      <c r="D37" s="23">
        <v>247</v>
      </c>
    </row>
    <row r="38" spans="1:4" s="6" customFormat="1" ht="12.75" hidden="1">
      <c r="A38" s="21"/>
      <c r="B38" s="14" t="s">
        <v>35</v>
      </c>
      <c r="C38" s="15"/>
      <c r="D38" s="27" t="e">
        <f>+#REF!/D35/12</f>
        <v>#REF!</v>
      </c>
    </row>
    <row r="39" spans="1:4" ht="12.75">
      <c r="A39" s="22"/>
      <c r="B39" s="18"/>
      <c r="C39" s="19"/>
      <c r="D39" s="23"/>
    </row>
    <row r="40" spans="1:4" s="6" customFormat="1" ht="12.75">
      <c r="A40" s="53" t="s">
        <v>62</v>
      </c>
      <c r="B40" s="51" t="s">
        <v>63</v>
      </c>
      <c r="C40" s="55" t="s">
        <v>24</v>
      </c>
      <c r="D40" s="52">
        <f>+D42+D44</f>
        <v>2735400</v>
      </c>
    </row>
    <row r="41" spans="1:4" s="6" customFormat="1" ht="12.75">
      <c r="A41" s="21"/>
      <c r="B41" s="14"/>
      <c r="C41" s="15"/>
      <c r="D41" s="16"/>
    </row>
    <row r="42" spans="1:4" s="6" customFormat="1" ht="12.75">
      <c r="A42" s="21" t="s">
        <v>28</v>
      </c>
      <c r="B42" s="14" t="s">
        <v>40</v>
      </c>
      <c r="C42" s="41" t="s">
        <v>61</v>
      </c>
      <c r="D42" s="16">
        <f>SUM(D43:D43)</f>
        <v>2735400</v>
      </c>
    </row>
    <row r="43" spans="1:4" ht="12.75">
      <c r="A43" s="22"/>
      <c r="B43" s="18" t="s">
        <v>25</v>
      </c>
      <c r="C43" s="19" t="s">
        <v>26</v>
      </c>
      <c r="D43" s="20">
        <v>2735400</v>
      </c>
    </row>
    <row r="44" spans="1:4" ht="12.75">
      <c r="A44" s="21" t="s">
        <v>29</v>
      </c>
      <c r="B44" s="28" t="s">
        <v>38</v>
      </c>
      <c r="C44" s="29" t="s">
        <v>36</v>
      </c>
      <c r="D44" s="20">
        <f>+D45</f>
        <v>0</v>
      </c>
    </row>
    <row r="45" spans="1:4" ht="12.75">
      <c r="A45" s="22"/>
      <c r="B45" s="30" t="s">
        <v>39</v>
      </c>
      <c r="C45" s="31" t="s">
        <v>37</v>
      </c>
      <c r="D45" s="20"/>
    </row>
    <row r="46" spans="1:4" ht="12.75">
      <c r="A46" s="22"/>
      <c r="B46" s="18"/>
      <c r="C46" s="19"/>
      <c r="D46" s="20"/>
    </row>
    <row r="47" spans="1:4" ht="12.75">
      <c r="A47" s="53" t="s">
        <v>64</v>
      </c>
      <c r="B47" s="51" t="s">
        <v>66</v>
      </c>
      <c r="C47" s="56" t="s">
        <v>27</v>
      </c>
      <c r="D47" s="54">
        <f>D11-D21+D40</f>
        <v>0</v>
      </c>
    </row>
    <row r="48" spans="1:4" ht="12.75">
      <c r="A48" s="21"/>
      <c r="B48" s="18"/>
      <c r="C48" s="32"/>
      <c r="D48" s="43">
        <f>+D47+D49</f>
        <v>0</v>
      </c>
    </row>
    <row r="49" spans="1:4" ht="13.5" thickBot="1">
      <c r="A49" s="58" t="s">
        <v>65</v>
      </c>
      <c r="B49" s="59" t="s">
        <v>67</v>
      </c>
      <c r="C49" s="60" t="s">
        <v>12</v>
      </c>
      <c r="D49" s="57">
        <v>0</v>
      </c>
    </row>
    <row r="50" spans="1:4" s="6" customFormat="1" ht="12.75">
      <c r="A50" s="42"/>
      <c r="B50" s="2"/>
      <c r="C50" s="2"/>
      <c r="D50" s="33"/>
    </row>
    <row r="51" spans="1:4" ht="12.75">
      <c r="A51" s="49"/>
      <c r="B51" s="48"/>
      <c r="C51" s="34"/>
      <c r="D51" s="33"/>
    </row>
    <row r="52" spans="2:8" s="6" customFormat="1" ht="12.75">
      <c r="B52" s="47"/>
      <c r="C52" s="2"/>
      <c r="D52" s="2"/>
      <c r="E52" s="24"/>
      <c r="F52" s="33"/>
      <c r="G52" s="33"/>
      <c r="H52" s="33"/>
    </row>
    <row r="53" spans="1:8" s="6" customFormat="1" ht="12.75">
      <c r="A53" s="63"/>
      <c r="B53" s="48"/>
      <c r="C53" s="62"/>
      <c r="D53" s="62"/>
      <c r="E53" s="24"/>
      <c r="F53" s="33"/>
      <c r="G53" s="33"/>
      <c r="H53" s="33"/>
    </row>
    <row r="54" spans="1:8" s="6" customFormat="1" ht="12.75">
      <c r="A54" s="63"/>
      <c r="B54" s="48"/>
      <c r="C54" s="62"/>
      <c r="D54" s="62"/>
      <c r="E54" s="24"/>
      <c r="F54" s="33"/>
      <c r="G54" s="33"/>
      <c r="H54" s="33"/>
    </row>
    <row r="55" spans="1:4" ht="12" customHeight="1">
      <c r="A55" s="6"/>
      <c r="B55" s="47"/>
      <c r="D55" s="24"/>
    </row>
    <row r="56" spans="1:7" s="6" customFormat="1" ht="12.75">
      <c r="A56" s="2"/>
      <c r="B56" s="47"/>
      <c r="C56" s="2"/>
      <c r="D56" s="1"/>
      <c r="F56" s="33"/>
      <c r="G56" s="64"/>
    </row>
    <row r="57" spans="1:8" s="6" customFormat="1" ht="12.75">
      <c r="A57" s="5"/>
      <c r="B57" s="2"/>
      <c r="C57" s="1"/>
      <c r="D57" s="24"/>
      <c r="E57" s="24"/>
      <c r="F57" s="33"/>
      <c r="G57" s="33"/>
      <c r="H57" s="33"/>
    </row>
    <row r="58" spans="1:8" ht="12.75">
      <c r="A58" s="5"/>
      <c r="D58" s="24"/>
      <c r="E58" s="24"/>
      <c r="F58" s="33"/>
      <c r="G58" s="33"/>
      <c r="H58" s="33"/>
    </row>
    <row r="59" spans="1:8" ht="12.75">
      <c r="A59" s="5"/>
      <c r="D59" s="24"/>
      <c r="E59" s="24"/>
      <c r="F59" s="33"/>
      <c r="G59" s="33"/>
      <c r="H59" s="33"/>
    </row>
    <row r="60" spans="1:8" ht="12.75">
      <c r="A60" s="5"/>
      <c r="D60" s="24"/>
      <c r="E60" s="24"/>
      <c r="F60" s="33"/>
      <c r="G60" s="33"/>
      <c r="H60" s="33"/>
    </row>
    <row r="61" spans="1:8" ht="12.75">
      <c r="A61" s="5"/>
      <c r="D61" s="24"/>
      <c r="E61" s="24"/>
      <c r="F61" s="33"/>
      <c r="G61" s="33"/>
      <c r="H61" s="33"/>
    </row>
    <row r="62" ht="12.75">
      <c r="D62" s="33"/>
    </row>
    <row r="63" ht="12.75">
      <c r="D63" s="33"/>
    </row>
    <row r="64" ht="12.75">
      <c r="D64" s="33"/>
    </row>
    <row r="65" ht="12.75">
      <c r="D65" s="33"/>
    </row>
    <row r="66" ht="12.75">
      <c r="D66" s="33"/>
    </row>
    <row r="67" ht="12.75">
      <c r="D67" s="33"/>
    </row>
    <row r="68" ht="12.75">
      <c r="D68" s="33"/>
    </row>
    <row r="69" ht="12.75">
      <c r="D69" s="33"/>
    </row>
    <row r="70" ht="12.75">
      <c r="D70" s="33"/>
    </row>
    <row r="71" ht="12.75">
      <c r="D71" s="33"/>
    </row>
    <row r="72" ht="12.75">
      <c r="D72" s="33"/>
    </row>
    <row r="73" ht="12.75">
      <c r="D73" s="33"/>
    </row>
    <row r="74" ht="12.75">
      <c r="D74" s="33"/>
    </row>
    <row r="75" ht="12.75">
      <c r="D75" s="33"/>
    </row>
    <row r="76" spans="1:4" ht="12.75">
      <c r="A76" s="42"/>
      <c r="C76" s="2"/>
      <c r="D76" s="33"/>
    </row>
    <row r="77" spans="1:4" ht="12.75">
      <c r="A77" s="42"/>
      <c r="C77" s="2"/>
      <c r="D77" s="33"/>
    </row>
    <row r="78" spans="1:4" ht="12.75">
      <c r="A78" s="42"/>
      <c r="C78" s="2"/>
      <c r="D78" s="33"/>
    </row>
    <row r="79" spans="1:4" ht="12.75">
      <c r="A79" s="42"/>
      <c r="C79" s="2"/>
      <c r="D79" s="33"/>
    </row>
    <row r="80" spans="1:4" ht="12.75">
      <c r="A80" s="42"/>
      <c r="C80" s="2"/>
      <c r="D80" s="33"/>
    </row>
    <row r="81" spans="1:4" ht="12.75">
      <c r="A81" s="42"/>
      <c r="C81" s="2"/>
      <c r="D81" s="33"/>
    </row>
    <row r="82" spans="1:4" ht="12.75">
      <c r="A82" s="42"/>
      <c r="C82" s="2"/>
      <c r="D82" s="33"/>
    </row>
    <row r="83" spans="1:4" ht="12.75">
      <c r="A83" s="42"/>
      <c r="C83" s="2"/>
      <c r="D83" s="33"/>
    </row>
    <row r="84" spans="1:4" ht="12.75">
      <c r="A84" s="42"/>
      <c r="C84" s="2"/>
      <c r="D84" s="33"/>
    </row>
    <row r="85" spans="1:4" ht="12.75">
      <c r="A85" s="42"/>
      <c r="C85" s="2"/>
      <c r="D85" s="33"/>
    </row>
    <row r="86" spans="1:4" ht="12.75">
      <c r="A86" s="42"/>
      <c r="C86" s="2"/>
      <c r="D86" s="33"/>
    </row>
    <row r="87" spans="1:4" ht="12.75">
      <c r="A87" s="42"/>
      <c r="C87" s="2"/>
      <c r="D87" s="33"/>
    </row>
    <row r="88" spans="1:4" ht="12.75">
      <c r="A88" s="42"/>
      <c r="C88" s="2"/>
      <c r="D88" s="33"/>
    </row>
    <row r="89" spans="1:4" ht="12.75">
      <c r="A89" s="42"/>
      <c r="C89" s="2"/>
      <c r="D89" s="33"/>
    </row>
    <row r="90" spans="1:4" ht="12.75">
      <c r="A90" s="42"/>
      <c r="C90" s="2"/>
      <c r="D90" s="33"/>
    </row>
    <row r="91" spans="1:4" ht="12.75">
      <c r="A91" s="42"/>
      <c r="C91" s="2"/>
      <c r="D91" s="33"/>
    </row>
    <row r="92" spans="1:4" ht="12.75">
      <c r="A92" s="42"/>
      <c r="C92" s="2"/>
      <c r="D92" s="33"/>
    </row>
    <row r="93" spans="1:4" ht="12.75">
      <c r="A93" s="42"/>
      <c r="C93" s="2"/>
      <c r="D93" s="33"/>
    </row>
    <row r="94" spans="1:4" ht="12.75">
      <c r="A94" s="42"/>
      <c r="C94" s="2"/>
      <c r="D94" s="33"/>
    </row>
    <row r="95" spans="1:4" ht="12.75">
      <c r="A95" s="42"/>
      <c r="C95" s="2"/>
      <c r="D95" s="33"/>
    </row>
    <row r="96" spans="1:4" ht="12.75">
      <c r="A96" s="42"/>
      <c r="C96" s="2"/>
      <c r="D96" s="33"/>
    </row>
    <row r="97" spans="1:4" ht="12.75">
      <c r="A97" s="42"/>
      <c r="C97" s="2"/>
      <c r="D97" s="33"/>
    </row>
    <row r="98" spans="1:4" ht="12.75">
      <c r="A98" s="42"/>
      <c r="C98" s="2"/>
      <c r="D98" s="33"/>
    </row>
    <row r="99" spans="1:4" ht="12.75">
      <c r="A99" s="42"/>
      <c r="C99" s="2"/>
      <c r="D99" s="33"/>
    </row>
    <row r="100" spans="1:4" ht="12.75">
      <c r="A100" s="42"/>
      <c r="C100" s="2"/>
      <c r="D100" s="33"/>
    </row>
    <row r="101" spans="1:4" ht="12.75">
      <c r="A101" s="42"/>
      <c r="C101" s="2"/>
      <c r="D101" s="33"/>
    </row>
    <row r="102" spans="1:4" ht="12.75">
      <c r="A102" s="42"/>
      <c r="C102" s="2"/>
      <c r="D102" s="33"/>
    </row>
    <row r="103" spans="1:4" ht="12.75">
      <c r="A103" s="42"/>
      <c r="C103" s="2"/>
      <c r="D103" s="33"/>
    </row>
    <row r="104" spans="1:4" ht="12.75">
      <c r="A104" s="42"/>
      <c r="C104" s="2"/>
      <c r="D104" s="33"/>
    </row>
    <row r="105" spans="1:4" ht="12.75">
      <c r="A105" s="42"/>
      <c r="C105" s="2"/>
      <c r="D105" s="33"/>
    </row>
    <row r="106" spans="1:4" ht="12.75">
      <c r="A106" s="42"/>
      <c r="C106" s="2"/>
      <c r="D106" s="33"/>
    </row>
    <row r="107" spans="1:4" ht="12.75">
      <c r="A107" s="42"/>
      <c r="C107" s="2"/>
      <c r="D107" s="33"/>
    </row>
    <row r="108" spans="1:4" ht="12.75">
      <c r="A108" s="42"/>
      <c r="C108" s="2"/>
      <c r="D108" s="33"/>
    </row>
    <row r="109" spans="1:4" ht="12.75">
      <c r="A109" s="42"/>
      <c r="C109" s="2"/>
      <c r="D109" s="33"/>
    </row>
    <row r="110" spans="1:4" ht="12.75">
      <c r="A110" s="42"/>
      <c r="C110" s="2"/>
      <c r="D110" s="33"/>
    </row>
    <row r="111" spans="1:4" ht="12.75">
      <c r="A111" s="42"/>
      <c r="C111" s="2"/>
      <c r="D111" s="33"/>
    </row>
    <row r="112" spans="1:4" ht="12.75">
      <c r="A112" s="42"/>
      <c r="C112" s="2"/>
      <c r="D112" s="33"/>
    </row>
  </sheetData>
  <sheetProtection password="CAF9" sheet="1"/>
  <mergeCells count="8">
    <mergeCell ref="C1:D1"/>
    <mergeCell ref="D7:D8"/>
    <mergeCell ref="A3:C3"/>
    <mergeCell ref="A4:C4"/>
    <mergeCell ref="A7:A8"/>
    <mergeCell ref="B7:B8"/>
    <mergeCell ref="C7:C8"/>
    <mergeCell ref="A5:C5"/>
  </mergeCells>
  <printOptions horizontalCentered="1"/>
  <pageMargins left="0.35433070866141736" right="0.15748031496062992" top="0.2362204724409449" bottom="0.35433070866141736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Златка Дунева</cp:lastModifiedBy>
  <cp:lastPrinted>2018-01-15T13:56:04Z</cp:lastPrinted>
  <dcterms:created xsi:type="dcterms:W3CDTF">2003-01-16T08:18:42Z</dcterms:created>
  <dcterms:modified xsi:type="dcterms:W3CDTF">2018-01-17T14:06:31Z</dcterms:modified>
  <cp:category/>
  <cp:version/>
  <cp:contentType/>
  <cp:contentStatus/>
</cp:coreProperties>
</file>